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Owner\Desktop\final西日本ため池研究会のホームページ\第４章．水と空の向こうへ( part2＆3)\第1節.水と空の向こうへ\5.磁気水実験詳細\"/>
    </mc:Choice>
  </mc:AlternateContent>
  <xr:revisionPtr revIDLastSave="0" documentId="13_ncr:1_{6624AE76-9423-49FF-8051-5D233D800BE2}" xr6:coauthVersionLast="45" xr6:coauthVersionMax="45" xr10:uidLastSave="{00000000-0000-0000-0000-000000000000}"/>
  <bookViews>
    <workbookView xWindow="-1035" yWindow="360" windowWidth="20430" windowHeight="10350" firstSheet="1" activeTab="5" xr2:uid="{00000000-000D-0000-FFFF-FFFF00000000}"/>
  </bookViews>
  <sheets>
    <sheet name="1-1.pH解析" sheetId="1" r:id="rId1"/>
    <sheet name="1-2.ＤＯ解析" sheetId="2" r:id="rId2"/>
    <sheet name="1-3.EC解析" sheetId="3" r:id="rId3"/>
    <sheet name="1-4.ＯＲＰ解析" sheetId="4" r:id="rId4"/>
    <sheet name="1-5.全炭酸濃度解析" sheetId="5" r:id="rId5"/>
    <sheet name="1-6.重炭酸緩衝系" sheetId="10" r:id="rId6"/>
    <sheet name="2-1.静電気の種類" sheetId="9" r:id="rId7"/>
    <sheet name="2-2.極性分子" sheetId="6" r:id="rId8"/>
    <sheet name="2-3.気体の溶解度" sheetId="11" r:id="rId9"/>
    <sheet name="2-4.地球は導体" sheetId="7" r:id="rId10"/>
    <sheet name="2-5.磁気水における管材料の選定 " sheetId="13" r:id="rId11"/>
    <sheet name="2-6.磁気水のまとめ" sheetId="14" r:id="rId12"/>
  </sheets>
  <externalReferences>
    <externalReference r:id="rId13"/>
  </externalReferences>
  <definedNames>
    <definedName name="_xlnm.Print_Area" localSheetId="9">'2-4.地球は導体'!$A$1:$O$48</definedName>
    <definedName name="_xlnm.Print_Area" localSheetId="10">'2-5.磁気水における管材料の選定 '!$A$1:$O$76</definedName>
    <definedName name="_xlnm.Print_Area" localSheetId="11">'2-6.磁気水のまとめ'!$A$1:$O$127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27" i="4" l="1"/>
  <c r="L127" i="4"/>
  <c r="K127" i="4"/>
  <c r="J127" i="4"/>
  <c r="I127" i="4"/>
  <c r="H127" i="4"/>
  <c r="G127" i="4"/>
  <c r="T76" i="4"/>
  <c r="F104" i="4" s="1"/>
  <c r="S76" i="4"/>
  <c r="F103" i="4" s="1"/>
  <c r="R76" i="4"/>
  <c r="F102" i="4" s="1"/>
  <c r="Q76" i="4"/>
  <c r="F101" i="4" s="1"/>
  <c r="P76" i="4"/>
  <c r="F100" i="4" s="1"/>
  <c r="O76" i="4"/>
  <c r="F99" i="4" s="1"/>
  <c r="N76" i="4"/>
  <c r="F98" i="4" s="1"/>
  <c r="T72" i="4"/>
  <c r="F111" i="4" s="1"/>
  <c r="S72" i="4"/>
  <c r="F110" i="4" s="1"/>
  <c r="R72" i="4"/>
  <c r="F109" i="4" s="1"/>
  <c r="Q72" i="4"/>
  <c r="F108" i="4" s="1"/>
  <c r="P72" i="4"/>
  <c r="F107" i="4" s="1"/>
  <c r="O72" i="4"/>
  <c r="F106" i="4" s="1"/>
  <c r="N72" i="4"/>
  <c r="F105" i="4" s="1"/>
  <c r="T69" i="4"/>
  <c r="F97" i="4" s="1"/>
  <c r="S69" i="4"/>
  <c r="F96" i="4" s="1"/>
  <c r="R69" i="4"/>
  <c r="F95" i="4" s="1"/>
  <c r="Q69" i="4"/>
  <c r="F94" i="4" s="1"/>
  <c r="P69" i="4"/>
  <c r="F93" i="4" s="1"/>
  <c r="O69" i="4"/>
  <c r="F92" i="4" s="1"/>
  <c r="N69" i="4"/>
  <c r="F91" i="4" s="1"/>
</calcChain>
</file>

<file path=xl/sharedStrings.xml><?xml version="1.0" encoding="utf-8"?>
<sst xmlns="http://schemas.openxmlformats.org/spreadsheetml/2006/main" count="750" uniqueCount="622">
  <si>
    <t>log[H+]</t>
    <phoneticPr fontId="1"/>
  </si>
  <si>
    <t>pH</t>
  </si>
  <si>
    <t>→</t>
    <phoneticPr fontId="1"/>
  </si>
  <si>
    <t>ｐＨが下がる</t>
    <rPh sb="3" eb="4">
      <t>サ</t>
    </rPh>
    <phoneticPr fontId="1"/>
  </si>
  <si>
    <t>酸性になっていく</t>
    <rPh sb="0" eb="2">
      <t>サンセイ</t>
    </rPh>
    <phoneticPr fontId="1"/>
  </si>
  <si>
    <t>水素イオン</t>
    <rPh sb="0" eb="2">
      <t>スイソ</t>
    </rPh>
    <phoneticPr fontId="1"/>
  </si>
  <si>
    <t>[H+]が増加</t>
    <rPh sb="5" eb="7">
      <t>ゾウカ</t>
    </rPh>
    <phoneticPr fontId="1"/>
  </si>
  <si>
    <t>[H+]が減少</t>
    <rPh sb="5" eb="7">
      <t>ゲンショウ</t>
    </rPh>
    <phoneticPr fontId="1"/>
  </si>
  <si>
    <t>ｐＨが上がる</t>
    <rPh sb="3" eb="4">
      <t>ア</t>
    </rPh>
    <phoneticPr fontId="1"/>
  </si>
  <si>
    <t>アルカリ性になっていく</t>
    <rPh sb="4" eb="5">
      <t>セイ</t>
    </rPh>
    <phoneticPr fontId="1"/>
  </si>
  <si>
    <t>液性</t>
  </si>
  <si>
    <t>3.0未満</t>
  </si>
  <si>
    <t>酸性</t>
  </si>
  <si>
    <t>3.0以上　6.0未満</t>
  </si>
  <si>
    <t>弱酸性</t>
  </si>
  <si>
    <t>6.0以上　8.0以下</t>
  </si>
  <si>
    <t>中性</t>
  </si>
  <si>
    <t>8.0を超えて　11.0以下</t>
  </si>
  <si>
    <t>弱アルカリ性</t>
  </si>
  <si>
    <t>11.0を超えるもの</t>
  </si>
  <si>
    <t>アルカリ性</t>
  </si>
  <si>
    <t>a式</t>
    <rPh sb="1" eb="2">
      <t>シキ</t>
    </rPh>
    <phoneticPr fontId="1"/>
  </si>
  <si>
    <r>
      <t>H</t>
    </r>
    <r>
      <rPr>
        <vertAlign val="superscript"/>
        <sz val="11"/>
        <color theme="1"/>
        <rFont val="ＭＳ Ｐゴシック"/>
        <family val="3"/>
        <charset val="128"/>
        <scheme val="minor"/>
      </rPr>
      <t>＋</t>
    </r>
    <r>
      <rPr>
        <sz val="11"/>
        <color theme="1"/>
        <rFont val="ＭＳ Ｐゴシック"/>
        <family val="2"/>
        <charset val="128"/>
        <scheme val="minor"/>
      </rPr>
      <t>＋OH</t>
    </r>
    <r>
      <rPr>
        <vertAlign val="superscript"/>
        <sz val="11"/>
        <color theme="1"/>
        <rFont val="ＭＳ Ｐゴシック"/>
        <family val="3"/>
        <charset val="128"/>
        <scheme val="minor"/>
      </rPr>
      <t>－</t>
    </r>
    <r>
      <rPr>
        <sz val="11"/>
        <color theme="1"/>
        <rFont val="ＭＳ Ｐゴシック"/>
        <family val="2"/>
        <charset val="128"/>
        <scheme val="minor"/>
      </rPr>
      <t>→H</t>
    </r>
    <r>
      <rPr>
        <vertAlign val="subscript"/>
        <sz val="11"/>
        <color theme="1"/>
        <rFont val="ＭＳ Ｐゴシック"/>
        <family val="3"/>
        <charset val="128"/>
        <scheme val="minor"/>
      </rPr>
      <t>2</t>
    </r>
    <r>
      <rPr>
        <sz val="11"/>
        <color theme="1"/>
        <rFont val="ＭＳ Ｐゴシック"/>
        <family val="3"/>
        <charset val="128"/>
        <scheme val="minor"/>
      </rPr>
      <t xml:space="preserve">O </t>
    </r>
    <phoneticPr fontId="1"/>
  </si>
  <si>
    <t>b式</t>
    <rPh sb="1" eb="2">
      <t>シキ</t>
    </rPh>
    <phoneticPr fontId="1"/>
  </si>
  <si>
    <t>c式</t>
    <rPh sb="1" eb="2">
      <t>シキ</t>
    </rPh>
    <phoneticPr fontId="1"/>
  </si>
  <si>
    <r>
      <t>1/2*O</t>
    </r>
    <r>
      <rPr>
        <vertAlign val="subscript"/>
        <sz val="11"/>
        <color theme="1"/>
        <rFont val="ＭＳ Ｐゴシック"/>
        <family val="3"/>
        <charset val="128"/>
        <scheme val="minor"/>
      </rPr>
      <t>2</t>
    </r>
    <r>
      <rPr>
        <sz val="11"/>
        <color theme="1"/>
        <rFont val="ＭＳ Ｐゴシック"/>
        <family val="2"/>
        <charset val="128"/>
        <scheme val="minor"/>
      </rPr>
      <t>+H</t>
    </r>
    <r>
      <rPr>
        <vertAlign val="subscript"/>
        <sz val="11"/>
        <color theme="1"/>
        <rFont val="ＭＳ Ｐゴシック"/>
        <family val="3"/>
        <charset val="128"/>
        <scheme val="minor"/>
      </rPr>
      <t>2</t>
    </r>
    <r>
      <rPr>
        <sz val="11"/>
        <color theme="1"/>
        <rFont val="ＭＳ Ｐゴシック"/>
        <family val="2"/>
        <charset val="128"/>
        <scheme val="minor"/>
      </rPr>
      <t>O+2e-→2OH-</t>
    </r>
    <phoneticPr fontId="1"/>
  </si>
  <si>
    <r>
      <t>OH</t>
    </r>
    <r>
      <rPr>
        <vertAlign val="superscript"/>
        <sz val="11"/>
        <color theme="1"/>
        <rFont val="ＭＳ Ｐゴシック"/>
        <family val="3"/>
        <charset val="128"/>
        <scheme val="minor"/>
      </rPr>
      <t>-</t>
    </r>
    <r>
      <rPr>
        <sz val="11"/>
        <color theme="1"/>
        <rFont val="ＭＳ Ｐゴシック"/>
        <family val="2"/>
        <charset val="128"/>
        <scheme val="minor"/>
      </rPr>
      <t>はそのまま</t>
    </r>
    <phoneticPr fontId="1"/>
  </si>
  <si>
    <r>
      <t>2H</t>
    </r>
    <r>
      <rPr>
        <vertAlign val="superscript"/>
        <sz val="11"/>
        <color theme="1"/>
        <rFont val="ＭＳ Ｐゴシック"/>
        <family val="3"/>
        <charset val="128"/>
        <scheme val="minor"/>
      </rPr>
      <t>＋</t>
    </r>
    <r>
      <rPr>
        <sz val="11"/>
        <color theme="1"/>
        <rFont val="ＭＳ Ｐゴシック"/>
        <family val="2"/>
        <charset val="128"/>
        <scheme val="minor"/>
      </rPr>
      <t>＋2ｅ</t>
    </r>
    <r>
      <rPr>
        <vertAlign val="superscript"/>
        <sz val="11"/>
        <color theme="1"/>
        <rFont val="ＭＳ Ｐゴシック"/>
        <family val="3"/>
        <charset val="128"/>
        <scheme val="minor"/>
      </rPr>
      <t>－</t>
    </r>
    <r>
      <rPr>
        <sz val="11"/>
        <color theme="1"/>
        <rFont val="ＭＳ Ｐゴシック"/>
        <family val="2"/>
        <charset val="128"/>
        <scheme val="minor"/>
      </rPr>
      <t>→H</t>
    </r>
    <r>
      <rPr>
        <vertAlign val="subscript"/>
        <sz val="11"/>
        <color theme="1"/>
        <rFont val="ＭＳ Ｐゴシック"/>
        <family val="3"/>
        <charset val="128"/>
        <scheme val="minor"/>
      </rPr>
      <t>2</t>
    </r>
    <r>
      <rPr>
        <sz val="11"/>
        <color theme="1"/>
        <rFont val="ＭＳ Ｐゴシック"/>
        <family val="2"/>
        <charset val="128"/>
        <scheme val="minor"/>
      </rPr>
      <t xml:space="preserve"> 　　</t>
    </r>
    <phoneticPr fontId="1"/>
  </si>
  <si>
    <t>かつ</t>
  </si>
  <si>
    <t>ゆえに</t>
  </si>
  <si>
    <r>
      <t>OH</t>
    </r>
    <r>
      <rPr>
        <vertAlign val="superscript"/>
        <sz val="11"/>
        <color theme="1"/>
        <rFont val="ＭＳ Ｐゴシック"/>
        <family val="3"/>
        <charset val="128"/>
        <scheme val="minor"/>
      </rPr>
      <t>-</t>
    </r>
    <r>
      <rPr>
        <sz val="11"/>
        <color theme="1"/>
        <rFont val="ＭＳ Ｐゴシック"/>
        <family val="3"/>
        <charset val="128"/>
        <scheme val="minor"/>
      </rPr>
      <t>が増える</t>
    </r>
    <rPh sb="4" eb="5">
      <t>フ</t>
    </rPh>
    <phoneticPr fontId="1"/>
  </si>
  <si>
    <r>
      <t>中和でH</t>
    </r>
    <r>
      <rPr>
        <vertAlign val="superscript"/>
        <sz val="11"/>
        <color theme="1"/>
        <rFont val="ＭＳ Ｐゴシック"/>
        <family val="3"/>
        <charset val="128"/>
        <scheme val="minor"/>
      </rPr>
      <t>+</t>
    </r>
    <r>
      <rPr>
        <sz val="11"/>
        <color theme="1"/>
        <rFont val="ＭＳ Ｐゴシック"/>
        <family val="2"/>
        <charset val="128"/>
        <scheme val="minor"/>
      </rPr>
      <t>もOH</t>
    </r>
    <r>
      <rPr>
        <vertAlign val="superscript"/>
        <sz val="11"/>
        <color theme="1"/>
        <rFont val="ＭＳ Ｐゴシック"/>
        <family val="3"/>
        <charset val="128"/>
        <scheme val="minor"/>
      </rPr>
      <t>-</t>
    </r>
    <r>
      <rPr>
        <sz val="11"/>
        <color theme="1"/>
        <rFont val="ＭＳ Ｐゴシック"/>
        <family val="2"/>
        <charset val="128"/>
        <scheme val="minor"/>
      </rPr>
      <t>も減る</t>
    </r>
    <rPh sb="0" eb="2">
      <t>チュウワ</t>
    </rPh>
    <rPh sb="10" eb="11">
      <t>ヘ</t>
    </rPh>
    <phoneticPr fontId="1"/>
  </si>
  <si>
    <t>磁気水におけるpHの変化の解析</t>
    <rPh sb="0" eb="2">
      <t>ジキ</t>
    </rPh>
    <rPh sb="2" eb="3">
      <t>スイ</t>
    </rPh>
    <rPh sb="10" eb="12">
      <t>ヘンカ</t>
    </rPh>
    <rPh sb="13" eb="15">
      <t>カイセキ</t>
    </rPh>
    <phoneticPr fontId="1"/>
  </si>
  <si>
    <t>後述するように、磁気化により水中で全炭酸が著しく増加することが分かっている。</t>
    <rPh sb="0" eb="2">
      <t>コウジュツ</t>
    </rPh>
    <rPh sb="8" eb="11">
      <t>ジキカ</t>
    </rPh>
    <rPh sb="14" eb="16">
      <t>スイチュウ</t>
    </rPh>
    <rPh sb="17" eb="18">
      <t>ゼン</t>
    </rPh>
    <rPh sb="18" eb="20">
      <t>タンサン</t>
    </rPh>
    <rPh sb="21" eb="22">
      <t>イチジル</t>
    </rPh>
    <rPh sb="24" eb="26">
      <t>ゾウカ</t>
    </rPh>
    <rPh sb="31" eb="32">
      <t>ワ</t>
    </rPh>
    <phoneticPr fontId="1"/>
  </si>
  <si>
    <t>水中で炭酸が増えれば酸性にシフトするはずだが、実測値ではアルカリ側にシフトしてpHが逆に増加している。</t>
    <rPh sb="0" eb="2">
      <t>スイチュウ</t>
    </rPh>
    <rPh sb="3" eb="5">
      <t>タンサン</t>
    </rPh>
    <rPh sb="6" eb="7">
      <t>フ</t>
    </rPh>
    <rPh sb="10" eb="12">
      <t>サンセイ</t>
    </rPh>
    <rPh sb="23" eb="25">
      <t>ジッソク</t>
    </rPh>
    <rPh sb="25" eb="26">
      <t>チ</t>
    </rPh>
    <rPh sb="32" eb="33">
      <t>ガワ</t>
    </rPh>
    <rPh sb="42" eb="43">
      <t>ギャク</t>
    </rPh>
    <rPh sb="44" eb="46">
      <t>ゾウカ</t>
    </rPh>
    <phoneticPr fontId="1"/>
  </si>
  <si>
    <t>定義</t>
    <rPh sb="0" eb="2">
      <t>テイギ</t>
    </rPh>
    <phoneticPr fontId="1"/>
  </si>
  <si>
    <t>ｐＨについて</t>
    <phoneticPr fontId="1"/>
  </si>
  <si>
    <r>
      <t>pH=-log[H</t>
    </r>
    <r>
      <rPr>
        <vertAlign val="superscript"/>
        <sz val="11"/>
        <color theme="1"/>
        <rFont val="ＭＳ Ｐゴシック"/>
        <family val="3"/>
        <charset val="128"/>
        <scheme val="minor"/>
      </rPr>
      <t>+</t>
    </r>
    <r>
      <rPr>
        <sz val="11"/>
        <color theme="1"/>
        <rFont val="ＭＳ Ｐゴシック"/>
        <family val="2"/>
        <charset val="128"/>
        <scheme val="minor"/>
      </rPr>
      <t>]</t>
    </r>
    <phoneticPr fontId="1"/>
  </si>
  <si>
    <t>=</t>
    <phoneticPr fontId="1"/>
  </si>
  <si>
    <t>純水を使用しているので、水中 のミネラル分等と化合していることは考えられない。</t>
    <rPh sb="0" eb="2">
      <t>ジュンスイ</t>
    </rPh>
    <rPh sb="3" eb="5">
      <t>シヨウ</t>
    </rPh>
    <rPh sb="12" eb="13">
      <t>ミズ</t>
    </rPh>
    <rPh sb="13" eb="14">
      <t>チュウ</t>
    </rPh>
    <rPh sb="20" eb="21">
      <t>ブン</t>
    </rPh>
    <rPh sb="21" eb="22">
      <t>トウ</t>
    </rPh>
    <rPh sb="23" eb="25">
      <t>カゴウ</t>
    </rPh>
    <rPh sb="32" eb="33">
      <t>カンガ</t>
    </rPh>
    <phoneticPr fontId="1"/>
  </si>
  <si>
    <t>考えられる化学式は以下の３つである。</t>
    <rPh sb="0" eb="1">
      <t>カンガ</t>
    </rPh>
    <rPh sb="5" eb="8">
      <t>カガクシキ</t>
    </rPh>
    <rPh sb="9" eb="11">
      <t>イカ</t>
    </rPh>
    <phoneticPr fontId="1"/>
  </si>
  <si>
    <t>従って、ｂ式はない。a式かｃ式だが、下表によれば酸化還元平衡電位の関係でｃ式よりa式のほうが先に反応が進む。</t>
    <rPh sb="0" eb="1">
      <t>シタガ</t>
    </rPh>
    <rPh sb="5" eb="6">
      <t>シキ</t>
    </rPh>
    <rPh sb="11" eb="12">
      <t>シキ</t>
    </rPh>
    <rPh sb="14" eb="15">
      <t>シキ</t>
    </rPh>
    <rPh sb="18" eb="19">
      <t>シタ</t>
    </rPh>
    <rPh sb="19" eb="20">
      <t>ヒョウ</t>
    </rPh>
    <rPh sb="24" eb="26">
      <t>サンカ</t>
    </rPh>
    <rPh sb="26" eb="28">
      <t>カンゲン</t>
    </rPh>
    <rPh sb="28" eb="30">
      <t>ヘイコウ</t>
    </rPh>
    <rPh sb="30" eb="32">
      <t>デンイ</t>
    </rPh>
    <rPh sb="33" eb="35">
      <t>カンケイ</t>
    </rPh>
    <rPh sb="37" eb="38">
      <t>シキ</t>
    </rPh>
    <rPh sb="41" eb="42">
      <t>シキ</t>
    </rPh>
    <rPh sb="46" eb="47">
      <t>サキ</t>
    </rPh>
    <rPh sb="48" eb="49">
      <t>ハン</t>
    </rPh>
    <rPh sb="49" eb="50">
      <t>オウ</t>
    </rPh>
    <rPh sb="51" eb="52">
      <t>スス</t>
    </rPh>
    <phoneticPr fontId="1"/>
  </si>
  <si>
    <r>
      <t>従って、純水を使用した磁気水中では、見かけ上はH</t>
    </r>
    <r>
      <rPr>
        <vertAlign val="superscript"/>
        <sz val="11"/>
        <color theme="1"/>
        <rFont val="ＭＳ Ｐゴシック"/>
        <family val="3"/>
        <charset val="128"/>
        <scheme val="minor"/>
      </rPr>
      <t>+</t>
    </r>
    <r>
      <rPr>
        <sz val="11"/>
        <color theme="1"/>
        <rFont val="ＭＳ Ｐゴシック"/>
        <family val="3"/>
        <charset val="128"/>
        <scheme val="minor"/>
      </rPr>
      <t>が減るのでpHは上昇する。</t>
    </r>
    <rPh sb="0" eb="1">
      <t>シタガ</t>
    </rPh>
    <rPh sb="4" eb="6">
      <t>ジュンスイ</t>
    </rPh>
    <rPh sb="7" eb="9">
      <t>シヨウ</t>
    </rPh>
    <rPh sb="11" eb="13">
      <t>ジキ</t>
    </rPh>
    <rPh sb="13" eb="15">
      <t>スイチュウ</t>
    </rPh>
    <rPh sb="18" eb="19">
      <t>ミ</t>
    </rPh>
    <rPh sb="21" eb="22">
      <t>ジョウ</t>
    </rPh>
    <rPh sb="26" eb="27">
      <t>ヘ</t>
    </rPh>
    <rPh sb="33" eb="35">
      <t>ジョウショウ</t>
    </rPh>
    <phoneticPr fontId="1"/>
  </si>
  <si>
    <t>溶存酸素</t>
    <rPh sb="0" eb="2">
      <t>ヨウゾン</t>
    </rPh>
    <rPh sb="2" eb="4">
      <t>サンソ</t>
    </rPh>
    <phoneticPr fontId="1"/>
  </si>
  <si>
    <t>単位　　　　１mg/L＝１ｐｐｍ</t>
    <rPh sb="0" eb="2">
      <t>タンイ</t>
    </rPh>
    <phoneticPr fontId="1"/>
  </si>
  <si>
    <t>磁気水におけるDOの変化の解析</t>
    <rPh sb="0" eb="2">
      <t>ジキ</t>
    </rPh>
    <rPh sb="2" eb="3">
      <t>スイ</t>
    </rPh>
    <rPh sb="10" eb="12">
      <t>ヘンカ</t>
    </rPh>
    <rPh sb="13" eb="15">
      <t>カイセキ</t>
    </rPh>
    <phoneticPr fontId="1"/>
  </si>
  <si>
    <t>溶存酸素飽和度（ ％ ） ＝ 8.5 ÷ 8.84 × 100 ＝ 96.1</t>
  </si>
  <si>
    <t>100 ％ を超えたときは、過飽和という。</t>
  </si>
  <si>
    <t>注） 1 気圧で、塩化物イオンがない場合</t>
  </si>
  <si>
    <t xml:space="preserve"> 水中の飽和溶存酸素量</t>
    <phoneticPr fontId="1"/>
  </si>
  <si>
    <t>例えば、20 ℃ の水温で、DO 濃度が8.5mg/L であれば、このときの溶存酸素飽和度は次のように求められる。</t>
    <phoneticPr fontId="1"/>
  </si>
  <si>
    <t>表水中の飽和溶存酸素量（ＤＯ）と水温との関係</t>
    <phoneticPr fontId="1"/>
  </si>
  <si>
    <t xml:space="preserve">水温（℃） </t>
  </si>
  <si>
    <t xml:space="preserve">水温（℃） </t>
    <phoneticPr fontId="1"/>
  </si>
  <si>
    <t>溶存酸素（mg/L）</t>
  </si>
  <si>
    <t>計算</t>
    <rPh sb="0" eb="2">
      <t>ケイサン</t>
    </rPh>
    <phoneticPr fontId="1"/>
  </si>
  <si>
    <t xml:space="preserve">25°Cの水温でDO濃度が7.9mg/Lである場合。 </t>
    <rPh sb="5" eb="7">
      <t>スイオン</t>
    </rPh>
    <rPh sb="10" eb="12">
      <t>ノウド</t>
    </rPh>
    <rPh sb="23" eb="25">
      <t>バアイ</t>
    </rPh>
    <phoneticPr fontId="1"/>
  </si>
  <si>
    <t>溶存酸素飽和度（ ％ ） ＝ 7.9 ÷ 8.11 × 100 ＝ 97.4</t>
    <phoneticPr fontId="1"/>
  </si>
  <si>
    <t xml:space="preserve">20°Cの水温でDO濃度が8.9mg/Lである場合。 </t>
    <rPh sb="5" eb="7">
      <t>スイオン</t>
    </rPh>
    <rPh sb="10" eb="12">
      <t>ノウド</t>
    </rPh>
    <rPh sb="23" eb="25">
      <t>バアイ</t>
    </rPh>
    <phoneticPr fontId="1"/>
  </si>
  <si>
    <t>溶存酸素飽和度（ ％ ） ＝ 8.9 ÷ 8.84 × 100 ＝ 100.7</t>
    <phoneticPr fontId="1"/>
  </si>
  <si>
    <t xml:space="preserve">25°Cの水温でDO濃度が7.7mg/Lである場合。 </t>
    <rPh sb="5" eb="7">
      <t>スイオン</t>
    </rPh>
    <rPh sb="10" eb="12">
      <t>ノウド</t>
    </rPh>
    <rPh sb="23" eb="25">
      <t>バアイ</t>
    </rPh>
    <phoneticPr fontId="1"/>
  </si>
  <si>
    <t>溶存酸素飽和度（ ％ ） ＝ 7.7 ÷ 8.11 × 100 ＝ 94.9</t>
    <phoneticPr fontId="1"/>
  </si>
  <si>
    <t>6月2回目の１日目</t>
    <rPh sb="1" eb="2">
      <t>ガツ</t>
    </rPh>
    <rPh sb="3" eb="5">
      <t>カイメ</t>
    </rPh>
    <rPh sb="7" eb="8">
      <t>ニチ</t>
    </rPh>
    <rPh sb="8" eb="9">
      <t>メ</t>
    </rPh>
    <phoneticPr fontId="1"/>
  </si>
  <si>
    <t>6月2回目の8日目</t>
    <rPh sb="1" eb="2">
      <t>ガツ</t>
    </rPh>
    <rPh sb="3" eb="5">
      <t>カイメ</t>
    </rPh>
    <rPh sb="7" eb="8">
      <t>ニチ</t>
    </rPh>
    <rPh sb="8" eb="9">
      <t>メ</t>
    </rPh>
    <phoneticPr fontId="1"/>
  </si>
  <si>
    <t>酸素の溶解度は、水温が高くなると小さくなる（ 溶けにくい）。</t>
    <phoneticPr fontId="1"/>
  </si>
  <si>
    <t>水中の飽和溶存酸素量と水温の関係を表に示した。</t>
  </si>
  <si>
    <t xml:space="preserve">23°Cの水温でDO濃度が8.7mg/Lである場合。 </t>
    <rPh sb="5" eb="7">
      <t>スイオン</t>
    </rPh>
    <rPh sb="10" eb="12">
      <t>ノウド</t>
    </rPh>
    <rPh sb="23" eb="25">
      <t>バアイ</t>
    </rPh>
    <phoneticPr fontId="1"/>
  </si>
  <si>
    <t>4月１回目のスタート時</t>
    <rPh sb="1" eb="2">
      <t>ガツ</t>
    </rPh>
    <rPh sb="3" eb="4">
      <t>カイ</t>
    </rPh>
    <rPh sb="4" eb="5">
      <t>メ</t>
    </rPh>
    <rPh sb="10" eb="11">
      <t>ジ</t>
    </rPh>
    <phoneticPr fontId="1"/>
  </si>
  <si>
    <t>4月１回目の2hr後</t>
    <rPh sb="1" eb="2">
      <t>ガツ</t>
    </rPh>
    <rPh sb="3" eb="4">
      <t>カイ</t>
    </rPh>
    <rPh sb="4" eb="5">
      <t>メ</t>
    </rPh>
    <rPh sb="9" eb="10">
      <t>ゴ</t>
    </rPh>
    <phoneticPr fontId="1"/>
  </si>
  <si>
    <t>単位　　　　１mS/m＝１0μS/cm</t>
    <rPh sb="0" eb="2">
      <t>タンイ</t>
    </rPh>
    <phoneticPr fontId="1"/>
  </si>
  <si>
    <t>ミリジーメンス毎メートル</t>
    <rPh sb="7" eb="8">
      <t>マイ</t>
    </rPh>
    <phoneticPr fontId="1"/>
  </si>
  <si>
    <t>マイクロジーメンス毎センチメートル</t>
    <rPh sb="9" eb="10">
      <t>マイ</t>
    </rPh>
    <phoneticPr fontId="1"/>
  </si>
  <si>
    <t>磁気水におけるＥＣの変化の解析</t>
    <rPh sb="0" eb="2">
      <t>ジキ</t>
    </rPh>
    <rPh sb="2" eb="3">
      <t>スイ</t>
    </rPh>
    <rPh sb="10" eb="12">
      <t>ヘンカ</t>
    </rPh>
    <rPh sb="13" eb="15">
      <t>カイセキ</t>
    </rPh>
    <phoneticPr fontId="1"/>
  </si>
  <si>
    <t>磁気水で水中のイオンが増えると、ＥＣも上昇する。</t>
    <rPh sb="0" eb="2">
      <t>ジキ</t>
    </rPh>
    <rPh sb="2" eb="3">
      <t>スイ</t>
    </rPh>
    <rPh sb="4" eb="6">
      <t>スイチュウ</t>
    </rPh>
    <rPh sb="11" eb="12">
      <t>フ</t>
    </rPh>
    <rPh sb="19" eb="21">
      <t>ジョウショウ</t>
    </rPh>
    <phoneticPr fontId="1"/>
  </si>
  <si>
    <r>
      <t>CO</t>
    </r>
    <r>
      <rPr>
        <vertAlign val="subscript"/>
        <sz val="11"/>
        <color theme="1"/>
        <rFont val="ＭＳ Ｐゴシック"/>
        <family val="3"/>
        <charset val="128"/>
        <scheme val="minor"/>
      </rPr>
      <t>2</t>
    </r>
    <r>
      <rPr>
        <sz val="11"/>
        <color theme="1"/>
        <rFont val="ＭＳ Ｐゴシック"/>
        <family val="2"/>
        <charset val="128"/>
        <scheme val="minor"/>
      </rPr>
      <t>+H</t>
    </r>
    <r>
      <rPr>
        <vertAlign val="subscript"/>
        <sz val="11"/>
        <color theme="1"/>
        <rFont val="ＭＳ Ｐゴシック"/>
        <family val="3"/>
        <charset val="128"/>
        <scheme val="minor"/>
      </rPr>
      <t>2</t>
    </r>
    <r>
      <rPr>
        <sz val="11"/>
        <color theme="1"/>
        <rFont val="ＭＳ Ｐゴシック"/>
        <family val="2"/>
        <charset val="128"/>
        <scheme val="minor"/>
      </rPr>
      <t>O⇔H</t>
    </r>
    <r>
      <rPr>
        <vertAlign val="subscript"/>
        <sz val="11"/>
        <color theme="1"/>
        <rFont val="ＭＳ Ｐゴシック"/>
        <family val="3"/>
        <charset val="128"/>
        <scheme val="minor"/>
      </rPr>
      <t>2</t>
    </r>
    <r>
      <rPr>
        <sz val="11"/>
        <color theme="1"/>
        <rFont val="ＭＳ Ｐゴシック"/>
        <family val="2"/>
        <charset val="128"/>
        <scheme val="minor"/>
      </rPr>
      <t>CO</t>
    </r>
    <r>
      <rPr>
        <vertAlign val="subscript"/>
        <sz val="11"/>
        <color theme="1"/>
        <rFont val="ＭＳ Ｐゴシック"/>
        <family val="3"/>
        <charset val="128"/>
        <scheme val="minor"/>
      </rPr>
      <t>3</t>
    </r>
    <r>
      <rPr>
        <sz val="11"/>
        <color theme="1"/>
        <rFont val="ＭＳ Ｐゴシック"/>
        <family val="2"/>
        <charset val="128"/>
        <scheme val="minor"/>
      </rPr>
      <t>⇔H</t>
    </r>
    <r>
      <rPr>
        <vertAlign val="superscript"/>
        <sz val="11"/>
        <color theme="1"/>
        <rFont val="ＭＳ Ｐゴシック"/>
        <family val="3"/>
        <charset val="128"/>
        <scheme val="minor"/>
      </rPr>
      <t>+</t>
    </r>
    <r>
      <rPr>
        <sz val="11"/>
        <color theme="1"/>
        <rFont val="ＭＳ Ｐゴシック"/>
        <family val="2"/>
        <charset val="128"/>
        <scheme val="minor"/>
      </rPr>
      <t>+HCO</t>
    </r>
    <r>
      <rPr>
        <vertAlign val="subscript"/>
        <sz val="11"/>
        <color theme="1"/>
        <rFont val="ＭＳ Ｐゴシック"/>
        <family val="3"/>
        <charset val="128"/>
        <scheme val="minor"/>
      </rPr>
      <t>3</t>
    </r>
    <r>
      <rPr>
        <vertAlign val="superscript"/>
        <sz val="11"/>
        <color theme="1"/>
        <rFont val="ＭＳ Ｐゴシック"/>
        <family val="3"/>
        <charset val="128"/>
        <scheme val="minor"/>
      </rPr>
      <t>-</t>
    </r>
    <phoneticPr fontId="1"/>
  </si>
  <si>
    <t>二酸化炭素　水　炭酸　水素イオン　重炭酸イオン（炭酸水素イオンともいう）</t>
    <rPh sb="0" eb="3">
      <t>ニサンカ</t>
    </rPh>
    <rPh sb="3" eb="5">
      <t>タンソ</t>
    </rPh>
    <rPh sb="6" eb="7">
      <t>ミズ</t>
    </rPh>
    <rPh sb="8" eb="10">
      <t>タンサン</t>
    </rPh>
    <rPh sb="11" eb="13">
      <t>スイソ</t>
    </rPh>
    <rPh sb="17" eb="18">
      <t>ジュウ</t>
    </rPh>
    <rPh sb="18" eb="20">
      <t>タンサン</t>
    </rPh>
    <rPh sb="24" eb="26">
      <t>タンサン</t>
    </rPh>
    <rPh sb="26" eb="28">
      <t>スイソ</t>
    </rPh>
    <phoneticPr fontId="1"/>
  </si>
  <si>
    <t>従って、磁気化で水中のイオンが増えるのでＥＣは上昇する。</t>
    <rPh sb="0" eb="1">
      <t>シタガ</t>
    </rPh>
    <rPh sb="4" eb="7">
      <t>ジキカ</t>
    </rPh>
    <rPh sb="8" eb="10">
      <t>スイチュウ</t>
    </rPh>
    <rPh sb="15" eb="16">
      <t>フ</t>
    </rPh>
    <rPh sb="23" eb="25">
      <t>ジョウショウ</t>
    </rPh>
    <phoneticPr fontId="1"/>
  </si>
  <si>
    <t>電気伝導度（ＥＣ）</t>
    <rPh sb="0" eb="2">
      <t>デンキ</t>
    </rPh>
    <rPh sb="2" eb="4">
      <t>デンドウ</t>
    </rPh>
    <rPh sb="4" eb="5">
      <t>ド</t>
    </rPh>
    <phoneticPr fontId="1"/>
  </si>
  <si>
    <r>
      <t>全炭酸が増えていることから、HCO</t>
    </r>
    <r>
      <rPr>
        <vertAlign val="subscript"/>
        <sz val="11"/>
        <color theme="1"/>
        <rFont val="ＭＳ Ｐゴシック"/>
        <family val="3"/>
        <charset val="128"/>
        <scheme val="minor"/>
      </rPr>
      <t>3</t>
    </r>
    <r>
      <rPr>
        <vertAlign val="superscript"/>
        <sz val="11"/>
        <color theme="1"/>
        <rFont val="ＭＳ Ｐゴシック"/>
        <family val="3"/>
        <charset val="128"/>
        <scheme val="minor"/>
      </rPr>
      <t>-</t>
    </r>
    <r>
      <rPr>
        <sz val="11"/>
        <color theme="1"/>
        <rFont val="ＭＳ Ｐゴシック"/>
        <family val="3"/>
        <charset val="128"/>
        <scheme val="minor"/>
      </rPr>
      <t>イオン</t>
    </r>
    <r>
      <rPr>
        <sz val="11"/>
        <color theme="1"/>
        <rFont val="ＭＳ Ｐゴシック"/>
        <family val="2"/>
        <charset val="128"/>
        <scheme val="minor"/>
      </rPr>
      <t>も増えていると思われる。</t>
    </r>
    <rPh sb="0" eb="1">
      <t>ゼン</t>
    </rPh>
    <rPh sb="1" eb="3">
      <t>タンサン</t>
    </rPh>
    <rPh sb="4" eb="5">
      <t>フ</t>
    </rPh>
    <rPh sb="23" eb="24">
      <t>フ</t>
    </rPh>
    <rPh sb="29" eb="30">
      <t>オモ</t>
    </rPh>
    <phoneticPr fontId="1"/>
  </si>
  <si>
    <t>酸化還元電位（ＯＲＰ）</t>
    <rPh sb="0" eb="2">
      <t>サンカ</t>
    </rPh>
    <rPh sb="2" eb="4">
      <t>カンゲン</t>
    </rPh>
    <rPh sb="4" eb="6">
      <t>デンイ</t>
    </rPh>
    <phoneticPr fontId="1"/>
  </si>
  <si>
    <t>水中に含まれる酸化性物質と還元性物質との平衡によって生ずる電位と基準となる電位との差で</t>
    <rPh sb="0" eb="2">
      <t>スイチュウ</t>
    </rPh>
    <rPh sb="3" eb="4">
      <t>フク</t>
    </rPh>
    <rPh sb="7" eb="10">
      <t>サンカセイ</t>
    </rPh>
    <rPh sb="10" eb="12">
      <t>ブッシツ</t>
    </rPh>
    <rPh sb="13" eb="16">
      <t>カンゲンセイ</t>
    </rPh>
    <rPh sb="16" eb="18">
      <t>ブッシツ</t>
    </rPh>
    <rPh sb="20" eb="22">
      <t>ヘイコウ</t>
    </rPh>
    <rPh sb="26" eb="27">
      <t>ショウ</t>
    </rPh>
    <rPh sb="29" eb="31">
      <t>デンイ</t>
    </rPh>
    <rPh sb="32" eb="34">
      <t>キジュン</t>
    </rPh>
    <rPh sb="37" eb="39">
      <t>デンイ</t>
    </rPh>
    <rPh sb="41" eb="42">
      <t>サ</t>
    </rPh>
    <phoneticPr fontId="1"/>
  </si>
  <si>
    <t>水中の酸化還元状態の程度を示す指標である。</t>
    <rPh sb="0" eb="2">
      <t>スイチュウ</t>
    </rPh>
    <rPh sb="3" eb="5">
      <t>サンカ</t>
    </rPh>
    <rPh sb="5" eb="7">
      <t>カンゲン</t>
    </rPh>
    <rPh sb="7" eb="9">
      <t>ジョウタイ</t>
    </rPh>
    <rPh sb="10" eb="12">
      <t>テイド</t>
    </rPh>
    <rPh sb="13" eb="14">
      <t>シメ</t>
    </rPh>
    <rPh sb="15" eb="17">
      <t>シヒョウ</t>
    </rPh>
    <phoneticPr fontId="1"/>
  </si>
  <si>
    <t>＋250mV以上・・・酸化状態</t>
  </si>
  <si>
    <t>＋250mV以下・・・還元状態　</t>
  </si>
  <si>
    <t>（プラス250が0基準です。）</t>
  </si>
  <si>
    <t>水素の酸化還元電位　－420mV</t>
  </si>
  <si>
    <t>酸素の酸化還元電位　＋820mV</t>
  </si>
  <si>
    <t>酸化還元電位と水素濃度はイコールではありません。還元体が水素だけではないからです。</t>
  </si>
  <si>
    <t>しかし、還元力の強い酸化還元電位がマイナスの水を生成する為には水素を含有させることが不可欠となります。</t>
  </si>
  <si>
    <t>磁気水におけるＯＲＰの変化の解析</t>
    <rPh sb="0" eb="2">
      <t>ジキ</t>
    </rPh>
    <rPh sb="2" eb="3">
      <t>スイ</t>
    </rPh>
    <rPh sb="11" eb="13">
      <t>ヘンカ</t>
    </rPh>
    <rPh sb="14" eb="16">
      <t>カイセキ</t>
    </rPh>
    <phoneticPr fontId="1"/>
  </si>
  <si>
    <t>イコールではありませんが、水素水に水素が含まれているかどうかを調べるには充分です。</t>
    <phoneticPr fontId="1"/>
  </si>
  <si>
    <t>一般的に、水のＯＲＰはpHの関数であり、ネルンストの式により、下記の通りである。</t>
    <rPh sb="0" eb="3">
      <t>イッパンテキ</t>
    </rPh>
    <rPh sb="5" eb="6">
      <t>ミズ</t>
    </rPh>
    <rPh sb="14" eb="16">
      <t>カンスウ</t>
    </rPh>
    <rPh sb="26" eb="27">
      <t>シキ</t>
    </rPh>
    <rPh sb="31" eb="33">
      <t>カキ</t>
    </rPh>
    <rPh sb="34" eb="35">
      <t>トオ</t>
    </rPh>
    <phoneticPr fontId="1"/>
  </si>
  <si>
    <t>詳細は参考文献１）を参照とする。</t>
    <rPh sb="0" eb="2">
      <t>ショウサイ</t>
    </rPh>
    <rPh sb="3" eb="5">
      <t>サンコウ</t>
    </rPh>
    <rPh sb="5" eb="7">
      <t>ブンケン</t>
    </rPh>
    <rPh sb="10" eb="12">
      <t>サンショウ</t>
    </rPh>
    <phoneticPr fontId="1"/>
  </si>
  <si>
    <t>①</t>
    <phoneticPr fontId="1"/>
  </si>
  <si>
    <t>上限値</t>
    <rPh sb="0" eb="2">
      <t>ジョウゲン</t>
    </rPh>
    <rPh sb="2" eb="3">
      <t>チ</t>
    </rPh>
    <phoneticPr fontId="1"/>
  </si>
  <si>
    <t>ORP=</t>
    <phoneticPr fontId="1"/>
  </si>
  <si>
    <t>1.23-0.059pH</t>
    <phoneticPr fontId="1"/>
  </si>
  <si>
    <r>
      <t>O</t>
    </r>
    <r>
      <rPr>
        <vertAlign val="subscript"/>
        <sz val="11"/>
        <color theme="1"/>
        <rFont val="ＭＳ Ｐゴシック"/>
        <family val="3"/>
        <charset val="128"/>
        <scheme val="minor"/>
      </rPr>
      <t>2</t>
    </r>
    <r>
      <rPr>
        <sz val="11"/>
        <color theme="1"/>
        <rFont val="ＭＳ Ｐゴシック"/>
        <family val="2"/>
        <charset val="128"/>
        <scheme val="minor"/>
      </rPr>
      <t>+4H</t>
    </r>
    <r>
      <rPr>
        <vertAlign val="superscript"/>
        <sz val="11"/>
        <color theme="1"/>
        <rFont val="ＭＳ Ｐゴシック"/>
        <family val="3"/>
        <charset val="128"/>
        <scheme val="minor"/>
      </rPr>
      <t>+</t>
    </r>
    <r>
      <rPr>
        <sz val="11"/>
        <color theme="1"/>
        <rFont val="ＭＳ Ｐゴシック"/>
        <family val="2"/>
        <charset val="128"/>
        <scheme val="minor"/>
      </rPr>
      <t>+4e⇆2H</t>
    </r>
    <r>
      <rPr>
        <vertAlign val="subscript"/>
        <sz val="11"/>
        <color theme="1"/>
        <rFont val="ＭＳ Ｐゴシック"/>
        <family val="3"/>
        <charset val="128"/>
        <scheme val="minor"/>
      </rPr>
      <t>2</t>
    </r>
    <r>
      <rPr>
        <sz val="11"/>
        <color theme="1"/>
        <rFont val="ＭＳ Ｐゴシック"/>
        <family val="2"/>
        <charset val="128"/>
        <scheme val="minor"/>
      </rPr>
      <t>0</t>
    </r>
    <phoneticPr fontId="1"/>
  </si>
  <si>
    <t>②</t>
    <phoneticPr fontId="1"/>
  </si>
  <si>
    <t>下限値</t>
    <rPh sb="0" eb="3">
      <t>カゲンチ</t>
    </rPh>
    <phoneticPr fontId="1"/>
  </si>
  <si>
    <t>ORP=</t>
    <phoneticPr fontId="1"/>
  </si>
  <si>
    <t>-0.059pH</t>
    <phoneticPr fontId="1"/>
  </si>
  <si>
    <r>
      <t>2H</t>
    </r>
    <r>
      <rPr>
        <vertAlign val="superscript"/>
        <sz val="11"/>
        <color theme="1"/>
        <rFont val="ＭＳ Ｐゴシック"/>
        <family val="3"/>
        <charset val="128"/>
        <scheme val="minor"/>
      </rPr>
      <t>+</t>
    </r>
    <r>
      <rPr>
        <sz val="11"/>
        <color theme="1"/>
        <rFont val="ＭＳ Ｐゴシック"/>
        <family val="2"/>
        <charset val="128"/>
        <scheme val="minor"/>
      </rPr>
      <t>+2e⇆H</t>
    </r>
    <r>
      <rPr>
        <vertAlign val="subscript"/>
        <sz val="11"/>
        <color theme="1"/>
        <rFont val="ＭＳ Ｐゴシック"/>
        <family val="3"/>
        <charset val="128"/>
        <scheme val="minor"/>
      </rPr>
      <t>2</t>
    </r>
    <phoneticPr fontId="1"/>
  </si>
  <si>
    <t>③</t>
    <phoneticPr fontId="1"/>
  </si>
  <si>
    <t>平衡値</t>
    <rPh sb="0" eb="2">
      <t>ヘイコウ</t>
    </rPh>
    <rPh sb="2" eb="3">
      <t>チ</t>
    </rPh>
    <phoneticPr fontId="1"/>
  </si>
  <si>
    <t>0.84-0.047pH</t>
    <phoneticPr fontId="1"/>
  </si>
  <si>
    <r>
      <t>O</t>
    </r>
    <r>
      <rPr>
        <vertAlign val="subscript"/>
        <sz val="11"/>
        <color theme="1"/>
        <rFont val="ＭＳ Ｐゴシック"/>
        <family val="3"/>
        <charset val="128"/>
        <scheme val="minor"/>
      </rPr>
      <t>2</t>
    </r>
    <r>
      <rPr>
        <sz val="11"/>
        <color theme="1"/>
        <rFont val="ＭＳ Ｐゴシック"/>
        <family val="2"/>
        <charset val="128"/>
        <scheme val="minor"/>
      </rPr>
      <t>+4H</t>
    </r>
    <r>
      <rPr>
        <vertAlign val="superscript"/>
        <sz val="11"/>
        <color theme="1"/>
        <rFont val="ＭＳ Ｐゴシック"/>
        <family val="3"/>
        <charset val="128"/>
        <scheme val="minor"/>
      </rPr>
      <t>+</t>
    </r>
    <r>
      <rPr>
        <sz val="11"/>
        <color theme="1"/>
        <rFont val="ＭＳ Ｐゴシック"/>
        <family val="2"/>
        <charset val="128"/>
        <scheme val="minor"/>
      </rPr>
      <t>+4e⇆2H</t>
    </r>
    <r>
      <rPr>
        <vertAlign val="subscript"/>
        <sz val="11"/>
        <color theme="1"/>
        <rFont val="ＭＳ Ｐゴシック"/>
        <family val="3"/>
        <charset val="128"/>
        <scheme val="minor"/>
      </rPr>
      <t>2</t>
    </r>
    <r>
      <rPr>
        <sz val="11"/>
        <color theme="1"/>
        <rFont val="ＭＳ Ｐゴシック"/>
        <family val="2"/>
        <charset val="128"/>
        <scheme val="minor"/>
      </rPr>
      <t>0</t>
    </r>
    <phoneticPr fontId="1"/>
  </si>
  <si>
    <r>
      <t>①及び②式は、それぞれ、水の酸化分解及び還元分解する境界線を表す。</t>
    </r>
    <r>
      <rPr>
        <vertAlign val="superscript"/>
        <sz val="11"/>
        <color theme="1"/>
        <rFont val="ＭＳ Ｐゴシック"/>
        <family val="3"/>
        <charset val="128"/>
        <scheme val="minor"/>
      </rPr>
      <t>　</t>
    </r>
    <r>
      <rPr>
        <sz val="11"/>
        <color theme="1"/>
        <rFont val="ＭＳ Ｐゴシック"/>
        <family val="3"/>
        <charset val="128"/>
        <scheme val="minor"/>
      </rPr>
      <t>　図では実線の青で示す。</t>
    </r>
    <r>
      <rPr>
        <vertAlign val="superscript"/>
        <sz val="11"/>
        <color theme="1"/>
        <rFont val="ＭＳ Ｐゴシック"/>
        <family val="3"/>
        <charset val="128"/>
        <scheme val="minor"/>
      </rPr>
      <t>１）</t>
    </r>
    <rPh sb="1" eb="2">
      <t>オヨ</t>
    </rPh>
    <rPh sb="4" eb="5">
      <t>シキ</t>
    </rPh>
    <rPh sb="12" eb="13">
      <t>ミズ</t>
    </rPh>
    <rPh sb="14" eb="16">
      <t>サンカ</t>
    </rPh>
    <rPh sb="16" eb="18">
      <t>ブンカイ</t>
    </rPh>
    <rPh sb="18" eb="19">
      <t>オヨ</t>
    </rPh>
    <rPh sb="20" eb="22">
      <t>カンゲン</t>
    </rPh>
    <rPh sb="22" eb="24">
      <t>ブンカイ</t>
    </rPh>
    <rPh sb="26" eb="29">
      <t>キョウカイセン</t>
    </rPh>
    <rPh sb="30" eb="31">
      <t>アラワ</t>
    </rPh>
    <rPh sb="35" eb="36">
      <t>ズ</t>
    </rPh>
    <rPh sb="38" eb="40">
      <t>ジッセン</t>
    </rPh>
    <rPh sb="41" eb="42">
      <t>アオ</t>
    </rPh>
    <rPh sb="43" eb="44">
      <t>シメ</t>
    </rPh>
    <phoneticPr fontId="1"/>
  </si>
  <si>
    <t>さらに大河内は水の平衡ＯＲＰ－ｐＨの関係式③（実験値）をもとめている。本グラフでは破線の青で示した。</t>
    <rPh sb="3" eb="6">
      <t>オオカワチ</t>
    </rPh>
    <rPh sb="7" eb="8">
      <t>ミズ</t>
    </rPh>
    <rPh sb="9" eb="11">
      <t>ヘイコウ</t>
    </rPh>
    <rPh sb="18" eb="21">
      <t>カンケイシキ</t>
    </rPh>
    <rPh sb="23" eb="25">
      <t>ジッケン</t>
    </rPh>
    <rPh sb="25" eb="26">
      <t>チ</t>
    </rPh>
    <rPh sb="35" eb="36">
      <t>ホン</t>
    </rPh>
    <rPh sb="41" eb="43">
      <t>ハセン</t>
    </rPh>
    <rPh sb="44" eb="45">
      <t>アオ</t>
    </rPh>
    <rPh sb="46" eb="47">
      <t>シメ</t>
    </rPh>
    <phoneticPr fontId="1"/>
  </si>
  <si>
    <r>
      <t>これより上のＯＲＰ値は水の酸化系領域に属し、これより下のＯＲＰ値は水の還元系領域を示す。</t>
    </r>
    <r>
      <rPr>
        <vertAlign val="superscript"/>
        <sz val="11"/>
        <color theme="1"/>
        <rFont val="ＭＳ Ｐゴシック"/>
        <family val="3"/>
        <charset val="128"/>
        <scheme val="minor"/>
      </rPr>
      <t>１）</t>
    </r>
    <phoneticPr fontId="1"/>
  </si>
  <si>
    <t>酸化系または還元系領域（今回の実験値は還元系領域にある）にあるＯＲＰ値は、時間の経過により、いずれ平衡ＯＲＰ値（破線）にシフトしてくる。</t>
    <rPh sb="0" eb="2">
      <t>サンカ</t>
    </rPh>
    <rPh sb="2" eb="3">
      <t>ケイ</t>
    </rPh>
    <rPh sb="6" eb="8">
      <t>カンゲン</t>
    </rPh>
    <rPh sb="8" eb="9">
      <t>ケイ</t>
    </rPh>
    <rPh sb="9" eb="11">
      <t>リョウイキ</t>
    </rPh>
    <rPh sb="12" eb="14">
      <t>コンカイ</t>
    </rPh>
    <rPh sb="15" eb="17">
      <t>ジッケン</t>
    </rPh>
    <rPh sb="17" eb="18">
      <t>チ</t>
    </rPh>
    <rPh sb="19" eb="21">
      <t>カンゲン</t>
    </rPh>
    <rPh sb="21" eb="22">
      <t>ケイ</t>
    </rPh>
    <rPh sb="22" eb="24">
      <t>リョウイキ</t>
    </rPh>
    <rPh sb="34" eb="35">
      <t>チ</t>
    </rPh>
    <rPh sb="37" eb="39">
      <t>ジカン</t>
    </rPh>
    <rPh sb="40" eb="42">
      <t>ケイカ</t>
    </rPh>
    <rPh sb="49" eb="51">
      <t>ヘイコウ</t>
    </rPh>
    <rPh sb="54" eb="55">
      <t>チ</t>
    </rPh>
    <rPh sb="56" eb="58">
      <t>ハセン</t>
    </rPh>
    <phoneticPr fontId="1"/>
  </si>
  <si>
    <t>ネルンストの式</t>
    <rPh sb="6" eb="7">
      <t>シキ</t>
    </rPh>
    <phoneticPr fontId="1"/>
  </si>
  <si>
    <t>(２５°Ｃでの標準酸化還元電位）</t>
    <rPh sb="7" eb="9">
      <t>ヒョウジュン</t>
    </rPh>
    <rPh sb="9" eb="11">
      <t>サンカ</t>
    </rPh>
    <rPh sb="11" eb="13">
      <t>カンゲン</t>
    </rPh>
    <rPh sb="13" eb="15">
      <t>デンイ</t>
    </rPh>
    <phoneticPr fontId="1"/>
  </si>
  <si>
    <t>pH</t>
    <phoneticPr fontId="1"/>
  </si>
  <si>
    <t>上限</t>
    <rPh sb="0" eb="2">
      <t>ジョウゲン</t>
    </rPh>
    <phoneticPr fontId="1"/>
  </si>
  <si>
    <t>ORP=</t>
    <phoneticPr fontId="1"/>
  </si>
  <si>
    <t>1.23-0.059pH</t>
    <phoneticPr fontId="1"/>
  </si>
  <si>
    <r>
      <t>O</t>
    </r>
    <r>
      <rPr>
        <vertAlign val="subscript"/>
        <sz val="11"/>
        <color theme="1"/>
        <rFont val="ＭＳ Ｐゴシック"/>
        <family val="3"/>
        <charset val="128"/>
        <scheme val="minor"/>
      </rPr>
      <t>2</t>
    </r>
    <r>
      <rPr>
        <sz val="11"/>
        <color theme="1"/>
        <rFont val="ＭＳ Ｐゴシック"/>
        <family val="2"/>
        <charset val="128"/>
        <scheme val="minor"/>
      </rPr>
      <t>+4H</t>
    </r>
    <r>
      <rPr>
        <vertAlign val="superscript"/>
        <sz val="11"/>
        <color theme="1"/>
        <rFont val="ＭＳ Ｐゴシック"/>
        <family val="3"/>
        <charset val="128"/>
        <scheme val="minor"/>
      </rPr>
      <t>+</t>
    </r>
    <r>
      <rPr>
        <sz val="11"/>
        <color theme="1"/>
        <rFont val="ＭＳ Ｐゴシック"/>
        <family val="2"/>
        <charset val="128"/>
        <scheme val="minor"/>
      </rPr>
      <t>+4e⇆2H</t>
    </r>
    <r>
      <rPr>
        <vertAlign val="subscript"/>
        <sz val="11"/>
        <color theme="1"/>
        <rFont val="ＭＳ Ｐゴシック"/>
        <family val="3"/>
        <charset val="128"/>
        <scheme val="minor"/>
      </rPr>
      <t>2</t>
    </r>
    <r>
      <rPr>
        <sz val="11"/>
        <color theme="1"/>
        <rFont val="ＭＳ Ｐゴシック"/>
        <family val="2"/>
        <charset val="128"/>
        <scheme val="minor"/>
      </rPr>
      <t>0</t>
    </r>
    <phoneticPr fontId="1"/>
  </si>
  <si>
    <t>Upper</t>
    <phoneticPr fontId="1"/>
  </si>
  <si>
    <t>(理論式）</t>
    <rPh sb="1" eb="3">
      <t>リロン</t>
    </rPh>
    <rPh sb="3" eb="4">
      <t>シキ</t>
    </rPh>
    <phoneticPr fontId="1"/>
  </si>
  <si>
    <t>平衡</t>
    <rPh sb="0" eb="2">
      <t>ヘイコウ</t>
    </rPh>
    <phoneticPr fontId="1"/>
  </si>
  <si>
    <t>Middle</t>
    <phoneticPr fontId="1"/>
  </si>
  <si>
    <t>(大河内の実験式で平衡ＯＲＰ式）</t>
    <rPh sb="1" eb="4">
      <t>オオカワチ</t>
    </rPh>
    <rPh sb="5" eb="8">
      <t>ジッケンシキ</t>
    </rPh>
    <rPh sb="9" eb="11">
      <t>ヘイコウ</t>
    </rPh>
    <rPh sb="14" eb="15">
      <t>シキ</t>
    </rPh>
    <phoneticPr fontId="1"/>
  </si>
  <si>
    <t>下限</t>
    <rPh sb="0" eb="2">
      <t>カゲン</t>
    </rPh>
    <phoneticPr fontId="1"/>
  </si>
  <si>
    <t>Lower</t>
  </si>
  <si>
    <t>（解析１）</t>
    <rPh sb="1" eb="3">
      <t>カイセキ</t>
    </rPh>
    <phoneticPr fontId="1"/>
  </si>
  <si>
    <t>参考論文１）による</t>
    <rPh sb="0" eb="2">
      <t>サンコウ</t>
    </rPh>
    <rPh sb="2" eb="4">
      <t>ロンブン</t>
    </rPh>
    <phoneticPr fontId="1"/>
  </si>
  <si>
    <t>ORP</t>
    <phoneticPr fontId="1"/>
  </si>
  <si>
    <t>実測値</t>
    <rPh sb="0" eb="3">
      <t>ジッソクチ</t>
    </rPh>
    <phoneticPr fontId="1"/>
  </si>
  <si>
    <t>●印</t>
    <rPh sb="1" eb="2">
      <t>シルシ</t>
    </rPh>
    <phoneticPr fontId="1"/>
  </si>
  <si>
    <t>1.23-0.059pH</t>
    <phoneticPr fontId="1"/>
  </si>
  <si>
    <t>　印</t>
    <rPh sb="1" eb="2">
      <t>シルシ</t>
    </rPh>
    <phoneticPr fontId="1"/>
  </si>
  <si>
    <t>ＯＲＰ</t>
    <phoneticPr fontId="1"/>
  </si>
  <si>
    <t>（Ｖ）</t>
    <phoneticPr fontId="1"/>
  </si>
  <si>
    <t>Eh=</t>
    <phoneticPr fontId="1"/>
  </si>
  <si>
    <t>0.86-0.05pH</t>
    <phoneticPr fontId="1"/>
  </si>
  <si>
    <t>（解析２）</t>
    <rPh sb="1" eb="3">
      <t>カイセキ</t>
    </rPh>
    <phoneticPr fontId="1"/>
  </si>
  <si>
    <t>参考論文２）による</t>
    <rPh sb="0" eb="2">
      <t>サンコウ</t>
    </rPh>
    <rPh sb="2" eb="4">
      <t>ロンブン</t>
    </rPh>
    <phoneticPr fontId="1"/>
  </si>
  <si>
    <t>本文によれば、緩速ろ過水（7.4mg/L,水温=24°Ｃ）のpHを種々の値に調整してＯＲＰに及ぼす影響を調べた結果を以下の図と式に表すとあり</t>
    <rPh sb="0" eb="2">
      <t>ホンブン</t>
    </rPh>
    <rPh sb="7" eb="9">
      <t>カンソク</t>
    </rPh>
    <rPh sb="10" eb="11">
      <t>カ</t>
    </rPh>
    <rPh sb="11" eb="12">
      <t>スイ</t>
    </rPh>
    <rPh sb="21" eb="23">
      <t>スイオン</t>
    </rPh>
    <rPh sb="33" eb="35">
      <t>シュシュ</t>
    </rPh>
    <rPh sb="36" eb="37">
      <t>アタイ</t>
    </rPh>
    <rPh sb="38" eb="40">
      <t>チョウセイ</t>
    </rPh>
    <rPh sb="46" eb="47">
      <t>オヨ</t>
    </rPh>
    <rPh sb="49" eb="51">
      <t>エイキョウ</t>
    </rPh>
    <rPh sb="52" eb="53">
      <t>シラ</t>
    </rPh>
    <rPh sb="55" eb="57">
      <t>ケッカ</t>
    </rPh>
    <rPh sb="58" eb="60">
      <t>イカ</t>
    </rPh>
    <rPh sb="61" eb="62">
      <t>ズ</t>
    </rPh>
    <rPh sb="63" eb="64">
      <t>シキ</t>
    </rPh>
    <rPh sb="65" eb="66">
      <t>アラワ</t>
    </rPh>
    <phoneticPr fontId="1"/>
  </si>
  <si>
    <t>pHが１単位上がると、ＯＲＰは約50mV低下するとある。さらに下式が提案されている。</t>
    <rPh sb="4" eb="6">
      <t>タンイ</t>
    </rPh>
    <rPh sb="6" eb="7">
      <t>ア</t>
    </rPh>
    <rPh sb="15" eb="16">
      <t>ヤク</t>
    </rPh>
    <rPh sb="20" eb="22">
      <t>テイカ</t>
    </rPh>
    <rPh sb="31" eb="32">
      <t>シタ</t>
    </rPh>
    <rPh sb="32" eb="33">
      <t>シキ</t>
    </rPh>
    <rPh sb="34" eb="36">
      <t>テイアン</t>
    </rPh>
    <phoneticPr fontId="1"/>
  </si>
  <si>
    <t>Eh=860-50*pH(mV)→0.86-0.05pH(V)</t>
    <phoneticPr fontId="1"/>
  </si>
  <si>
    <t>実測値に対して、図化したものを、上図に併記した。</t>
    <rPh sb="0" eb="3">
      <t>ジッソクチ</t>
    </rPh>
    <rPh sb="4" eb="5">
      <t>タイ</t>
    </rPh>
    <rPh sb="8" eb="10">
      <t>ズカ</t>
    </rPh>
    <rPh sb="16" eb="17">
      <t>ウエ</t>
    </rPh>
    <rPh sb="17" eb="18">
      <t>ズ</t>
    </rPh>
    <rPh sb="19" eb="21">
      <t>ヘイキ</t>
    </rPh>
    <phoneticPr fontId="1"/>
  </si>
  <si>
    <t>印</t>
    <rPh sb="0" eb="1">
      <t>シルシ</t>
    </rPh>
    <phoneticPr fontId="1"/>
  </si>
  <si>
    <t>参考論文</t>
    <rPh sb="0" eb="2">
      <t>サンコウ</t>
    </rPh>
    <rPh sb="2" eb="4">
      <t>ロンブン</t>
    </rPh>
    <phoneticPr fontId="1"/>
  </si>
  <si>
    <t>１）</t>
    <phoneticPr fontId="1"/>
  </si>
  <si>
    <t>炭酸泉について</t>
    <rPh sb="0" eb="2">
      <t>タンサン</t>
    </rPh>
    <rPh sb="2" eb="3">
      <t>セン</t>
    </rPh>
    <phoneticPr fontId="1"/>
  </si>
  <si>
    <t>法政大学工学部</t>
    <rPh sb="0" eb="2">
      <t>ホウセイ</t>
    </rPh>
    <rPh sb="2" eb="4">
      <t>ダイガク</t>
    </rPh>
    <rPh sb="4" eb="7">
      <t>コウガクブ</t>
    </rPh>
    <phoneticPr fontId="1"/>
  </si>
  <si>
    <t>大河内正一</t>
    <rPh sb="0" eb="3">
      <t>オオカワチ</t>
    </rPh>
    <rPh sb="3" eb="5">
      <t>ショウイチ</t>
    </rPh>
    <phoneticPr fontId="1"/>
  </si>
  <si>
    <t>２）</t>
    <phoneticPr fontId="1"/>
  </si>
  <si>
    <t>河川水質試験方法（案）</t>
    <rPh sb="0" eb="2">
      <t>カセン</t>
    </rPh>
    <rPh sb="2" eb="4">
      <t>スイシツ</t>
    </rPh>
    <rPh sb="4" eb="6">
      <t>シケン</t>
    </rPh>
    <rPh sb="6" eb="8">
      <t>ホウホウ</t>
    </rPh>
    <rPh sb="9" eb="10">
      <t>アン</t>
    </rPh>
    <phoneticPr fontId="1"/>
  </si>
  <si>
    <t>河川管理者のために</t>
    <rPh sb="0" eb="2">
      <t>カセン</t>
    </rPh>
    <rPh sb="2" eb="5">
      <t>カンリシャ</t>
    </rPh>
    <phoneticPr fontId="1"/>
  </si>
  <si>
    <t>国土交通省水質連絡会</t>
    <rPh sb="0" eb="2">
      <t>コクド</t>
    </rPh>
    <rPh sb="2" eb="5">
      <t>コウツウショウ</t>
    </rPh>
    <rPh sb="5" eb="7">
      <t>スイシツ</t>
    </rPh>
    <rPh sb="7" eb="10">
      <t>レンラクカイ</t>
    </rPh>
    <phoneticPr fontId="1"/>
  </si>
  <si>
    <t>２００８年版</t>
    <rPh sb="4" eb="5">
      <t>ネン</t>
    </rPh>
    <rPh sb="5" eb="6">
      <t>バン</t>
    </rPh>
    <phoneticPr fontId="1"/>
  </si>
  <si>
    <t>磁気水の実測値は、還元系領域にあるが、ネルンストの計算で示した平衡値とよく合っている。</t>
    <rPh sb="0" eb="2">
      <t>ジキ</t>
    </rPh>
    <rPh sb="2" eb="3">
      <t>スイ</t>
    </rPh>
    <rPh sb="4" eb="6">
      <t>ジッソク</t>
    </rPh>
    <rPh sb="6" eb="7">
      <t>チ</t>
    </rPh>
    <rPh sb="9" eb="11">
      <t>カンゲン</t>
    </rPh>
    <rPh sb="11" eb="12">
      <t>ケイ</t>
    </rPh>
    <rPh sb="12" eb="14">
      <t>リョウイキ</t>
    </rPh>
    <rPh sb="25" eb="27">
      <t>ケイサン</t>
    </rPh>
    <rPh sb="28" eb="29">
      <t>シメ</t>
    </rPh>
    <rPh sb="31" eb="33">
      <t>ヘイコウ</t>
    </rPh>
    <rPh sb="33" eb="34">
      <t>チ</t>
    </rPh>
    <rPh sb="37" eb="38">
      <t>ア</t>
    </rPh>
    <phoneticPr fontId="1"/>
  </si>
  <si>
    <t>純水には固形物は溶けていないが、大気中に放置しているので大気成分が溶ける。</t>
    <rPh sb="0" eb="2">
      <t>ジュンスイ</t>
    </rPh>
    <rPh sb="4" eb="7">
      <t>コケイブツ</t>
    </rPh>
    <rPh sb="8" eb="9">
      <t>ト</t>
    </rPh>
    <rPh sb="16" eb="19">
      <t>タイキチュウ</t>
    </rPh>
    <rPh sb="20" eb="22">
      <t>ホウチ</t>
    </rPh>
    <rPh sb="28" eb="30">
      <t>タイキ</t>
    </rPh>
    <rPh sb="30" eb="32">
      <t>セイブン</t>
    </rPh>
    <rPh sb="33" eb="34">
      <t>ト</t>
    </rPh>
    <phoneticPr fontId="1"/>
  </si>
  <si>
    <r>
      <t>酸素や窒素はpHに影響しないが、約0.03％含まれる二酸化炭素は溶けて炭酸となりH</t>
    </r>
    <r>
      <rPr>
        <vertAlign val="superscript"/>
        <sz val="11"/>
        <color theme="1"/>
        <rFont val="ＭＳ Ｐゴシック"/>
        <family val="3"/>
        <charset val="128"/>
        <scheme val="minor"/>
      </rPr>
      <t>+</t>
    </r>
    <r>
      <rPr>
        <sz val="11"/>
        <color theme="1"/>
        <rFont val="ＭＳ Ｐゴシック"/>
        <family val="3"/>
        <charset val="128"/>
        <scheme val="minor"/>
      </rPr>
      <t>を放出する。</t>
    </r>
    <rPh sb="0" eb="2">
      <t>サンソ</t>
    </rPh>
    <rPh sb="3" eb="5">
      <t>チッソ</t>
    </rPh>
    <rPh sb="9" eb="11">
      <t>エイキョウ</t>
    </rPh>
    <rPh sb="16" eb="17">
      <t>ヤク</t>
    </rPh>
    <rPh sb="22" eb="23">
      <t>フク</t>
    </rPh>
    <rPh sb="26" eb="29">
      <t>ニサンカ</t>
    </rPh>
    <rPh sb="29" eb="31">
      <t>タンソ</t>
    </rPh>
    <rPh sb="32" eb="33">
      <t>ト</t>
    </rPh>
    <rPh sb="35" eb="37">
      <t>タンサン</t>
    </rPh>
    <rPh sb="43" eb="45">
      <t>ホウシュツ</t>
    </rPh>
    <phoneticPr fontId="1"/>
  </si>
  <si>
    <t>実測値は当初pH=6であったものが、磁気化で6.4まで上昇した。</t>
    <rPh sb="0" eb="2">
      <t>ジッソク</t>
    </rPh>
    <rPh sb="2" eb="3">
      <t>チ</t>
    </rPh>
    <rPh sb="4" eb="6">
      <t>トウショ</t>
    </rPh>
    <rPh sb="18" eb="21">
      <t>ジキカ</t>
    </rPh>
    <rPh sb="27" eb="29">
      <t>ジョウショウ</t>
    </rPh>
    <phoneticPr fontId="1"/>
  </si>
  <si>
    <t>通常、二酸化炭素が多く溶け込むと、直ちに水素イオンと重炭酸イオンに電離する。</t>
    <rPh sb="0" eb="2">
      <t>ツウジョウ</t>
    </rPh>
    <rPh sb="3" eb="6">
      <t>ニサンカ</t>
    </rPh>
    <rPh sb="6" eb="8">
      <t>タンソ</t>
    </rPh>
    <rPh sb="9" eb="10">
      <t>オオ</t>
    </rPh>
    <rPh sb="11" eb="12">
      <t>ト</t>
    </rPh>
    <rPh sb="13" eb="14">
      <t>コ</t>
    </rPh>
    <rPh sb="17" eb="18">
      <t>タダ</t>
    </rPh>
    <rPh sb="20" eb="22">
      <t>スイソ</t>
    </rPh>
    <rPh sb="26" eb="27">
      <t>ジュウ</t>
    </rPh>
    <rPh sb="27" eb="29">
      <t>タンサン</t>
    </rPh>
    <rPh sb="33" eb="35">
      <t>デンリ</t>
    </rPh>
    <phoneticPr fontId="1"/>
  </si>
  <si>
    <t>（1）</t>
    <phoneticPr fontId="1"/>
  </si>
  <si>
    <t>（2）</t>
    <phoneticPr fontId="1"/>
  </si>
  <si>
    <t>（3）</t>
    <phoneticPr fontId="1"/>
  </si>
  <si>
    <r>
      <t>T-CO</t>
    </r>
    <r>
      <rPr>
        <vertAlign val="subscript"/>
        <sz val="11"/>
        <color theme="1"/>
        <rFont val="ＭＳ Ｐゴシック"/>
        <family val="3"/>
        <charset val="128"/>
        <scheme val="minor"/>
      </rPr>
      <t>2</t>
    </r>
    <r>
      <rPr>
        <sz val="11"/>
        <color theme="1"/>
        <rFont val="ＭＳ Ｐゴシック"/>
        <family val="2"/>
        <charset val="128"/>
        <scheme val="minor"/>
      </rPr>
      <t>=CO</t>
    </r>
    <r>
      <rPr>
        <vertAlign val="subscript"/>
        <sz val="11"/>
        <color theme="1"/>
        <rFont val="ＭＳ Ｐゴシック"/>
        <family val="3"/>
        <charset val="128"/>
        <scheme val="minor"/>
      </rPr>
      <t>2</t>
    </r>
    <r>
      <rPr>
        <sz val="11"/>
        <color theme="1"/>
        <rFont val="ＭＳ Ｐゴシック"/>
        <family val="2"/>
        <charset val="128"/>
        <scheme val="minor"/>
      </rPr>
      <t>+HCO</t>
    </r>
    <r>
      <rPr>
        <vertAlign val="subscript"/>
        <sz val="11"/>
        <color theme="1"/>
        <rFont val="ＭＳ Ｐゴシック"/>
        <family val="3"/>
        <charset val="128"/>
        <scheme val="minor"/>
      </rPr>
      <t>3</t>
    </r>
    <r>
      <rPr>
        <vertAlign val="superscript"/>
        <sz val="11"/>
        <color theme="1"/>
        <rFont val="ＭＳ Ｐゴシック"/>
        <family val="3"/>
        <charset val="128"/>
        <scheme val="minor"/>
      </rPr>
      <t>-</t>
    </r>
    <r>
      <rPr>
        <sz val="11"/>
        <color theme="1"/>
        <rFont val="ＭＳ Ｐゴシック"/>
        <family val="2"/>
        <charset val="128"/>
        <scheme val="minor"/>
      </rPr>
      <t>+CO</t>
    </r>
    <r>
      <rPr>
        <vertAlign val="subscript"/>
        <sz val="11"/>
        <color theme="1"/>
        <rFont val="ＭＳ Ｐゴシック"/>
        <family val="3"/>
        <charset val="128"/>
        <scheme val="minor"/>
      </rPr>
      <t>3</t>
    </r>
    <r>
      <rPr>
        <vertAlign val="superscript"/>
        <sz val="11"/>
        <color theme="1"/>
        <rFont val="ＭＳ Ｐゴシック"/>
        <family val="3"/>
        <charset val="128"/>
        <scheme val="minor"/>
      </rPr>
      <t>2-</t>
    </r>
    <phoneticPr fontId="1"/>
  </si>
  <si>
    <t>全炭酸濃度 炭酸ガス　重炭酸イオン（炭酸水素イオン）　炭酸イオン</t>
    <rPh sb="0" eb="1">
      <t>ゼン</t>
    </rPh>
    <rPh sb="1" eb="3">
      <t>タンサン</t>
    </rPh>
    <rPh sb="3" eb="5">
      <t>ノウド</t>
    </rPh>
    <rPh sb="6" eb="8">
      <t>タンサン</t>
    </rPh>
    <rPh sb="11" eb="14">
      <t>ジュウタンサン</t>
    </rPh>
    <rPh sb="18" eb="20">
      <t>タンサン</t>
    </rPh>
    <rPh sb="20" eb="22">
      <t>スイソ</t>
    </rPh>
    <rPh sb="27" eb="29">
      <t>タンサン</t>
    </rPh>
    <phoneticPr fontId="1"/>
  </si>
  <si>
    <t>定義</t>
    <rPh sb="0" eb="2">
      <t>テイギ</t>
    </rPh>
    <phoneticPr fontId="1"/>
  </si>
  <si>
    <t>１Ｖ=1000mV</t>
    <phoneticPr fontId="1"/>
  </si>
  <si>
    <t>１mg/L=1ppm</t>
    <phoneticPr fontId="1"/>
  </si>
  <si>
    <r>
      <t>全炭酸濃度（T-CO</t>
    </r>
    <r>
      <rPr>
        <vertAlign val="subscript"/>
        <sz val="11"/>
        <color theme="1"/>
        <rFont val="ＭＳ Ｐゴシック"/>
        <family val="3"/>
        <charset val="128"/>
        <scheme val="minor"/>
      </rPr>
      <t>2</t>
    </r>
    <r>
      <rPr>
        <sz val="11"/>
        <color theme="1"/>
        <rFont val="ＭＳ Ｐゴシック"/>
        <family val="2"/>
        <charset val="128"/>
        <scheme val="minor"/>
      </rPr>
      <t>）</t>
    </r>
    <rPh sb="0" eb="1">
      <t>ゼン</t>
    </rPh>
    <rPh sb="1" eb="3">
      <t>タンサン</t>
    </rPh>
    <rPh sb="3" eb="5">
      <t>ノウド</t>
    </rPh>
    <phoneticPr fontId="1"/>
  </si>
  <si>
    <t>磁気水における全炭酸濃度の変化の解析</t>
    <rPh sb="0" eb="2">
      <t>ジキ</t>
    </rPh>
    <rPh sb="2" eb="3">
      <t>スイ</t>
    </rPh>
    <rPh sb="7" eb="8">
      <t>ゼン</t>
    </rPh>
    <rPh sb="8" eb="10">
      <t>タンサン</t>
    </rPh>
    <rPh sb="10" eb="12">
      <t>ノウド</t>
    </rPh>
    <rPh sb="13" eb="15">
      <t>ヘンカ</t>
    </rPh>
    <rPh sb="16" eb="18">
      <t>カイセキ</t>
    </rPh>
    <phoneticPr fontId="1"/>
  </si>
  <si>
    <t>水に対する溶解度の値</t>
  </si>
  <si>
    <t>N</t>
    <phoneticPr fontId="1"/>
  </si>
  <si>
    <t>S</t>
    <phoneticPr fontId="1"/>
  </si>
  <si>
    <t>Ｉ（e-)の方向</t>
    <rPh sb="6" eb="8">
      <t>ホウコウ</t>
    </rPh>
    <phoneticPr fontId="1"/>
  </si>
  <si>
    <t>F　(力）</t>
    <rPh sb="3" eb="4">
      <t>チカラ</t>
    </rPh>
    <phoneticPr fontId="1"/>
  </si>
  <si>
    <t>B　(磁力）</t>
    <rPh sb="3" eb="5">
      <t>ジリョク</t>
    </rPh>
    <phoneticPr fontId="1"/>
  </si>
  <si>
    <t>曲がる</t>
  </si>
  <si>
    <t>e-</t>
  </si>
  <si>
    <t>流速の方向</t>
    <rPh sb="0" eb="2">
      <t>リュウソク</t>
    </rPh>
    <rPh sb="3" eb="5">
      <t>ホウコウ</t>
    </rPh>
    <phoneticPr fontId="1"/>
  </si>
  <si>
    <t>外周に向かって</t>
    <rPh sb="0" eb="2">
      <t>ガイシュウ</t>
    </rPh>
    <rPh sb="3" eb="4">
      <t>ム</t>
    </rPh>
    <phoneticPr fontId="1"/>
  </si>
  <si>
    <t>e-</t>
    <phoneticPr fontId="1"/>
  </si>
  <si>
    <t>非共有電子対；２対</t>
  </si>
  <si>
    <t>水分子</t>
    <rPh sb="0" eb="1">
      <t>ミズ</t>
    </rPh>
    <rPh sb="1" eb="3">
      <t>ブンシ</t>
    </rPh>
    <phoneticPr fontId="1"/>
  </si>
  <si>
    <t>水分子</t>
    <rPh sb="0" eb="3">
      <t>ミズブンシ</t>
    </rPh>
    <phoneticPr fontId="1"/>
  </si>
  <si>
    <t>水クラスター</t>
    <rPh sb="0" eb="1">
      <t>ミズ</t>
    </rPh>
    <phoneticPr fontId="1"/>
  </si>
  <si>
    <t>管内の水流において、半径方向の隣り合う微少区間で、速度差が生じるため、接触面で静電的摩擦力が発生する。</t>
    <rPh sb="0" eb="2">
      <t>カンナイ</t>
    </rPh>
    <rPh sb="3" eb="5">
      <t>スイリュウ</t>
    </rPh>
    <rPh sb="10" eb="12">
      <t>ハンケイ</t>
    </rPh>
    <rPh sb="12" eb="14">
      <t>ホウコウ</t>
    </rPh>
    <rPh sb="15" eb="16">
      <t>トナリ</t>
    </rPh>
    <rPh sb="17" eb="18">
      <t>ア</t>
    </rPh>
    <rPh sb="19" eb="21">
      <t>ビショウ</t>
    </rPh>
    <rPh sb="21" eb="23">
      <t>クカン</t>
    </rPh>
    <rPh sb="25" eb="28">
      <t>ソクドサ</t>
    </rPh>
    <rPh sb="29" eb="30">
      <t>ショウ</t>
    </rPh>
    <rPh sb="35" eb="38">
      <t>セッショクメン</t>
    </rPh>
    <rPh sb="39" eb="41">
      <t>セイデン</t>
    </rPh>
    <rPh sb="41" eb="42">
      <t>テキ</t>
    </rPh>
    <rPh sb="42" eb="45">
      <t>マサツリョク</t>
    </rPh>
    <rPh sb="46" eb="48">
      <t>ハッセイ</t>
    </rPh>
    <phoneticPr fontId="1"/>
  </si>
  <si>
    <t>微少円筒状の導体表面では速度差に伴う摩擦力が発生し、接触面で静電的な電荷の分極が起こる。</t>
    <rPh sb="0" eb="2">
      <t>ビショウ</t>
    </rPh>
    <rPh sb="2" eb="5">
      <t>エントウジョウ</t>
    </rPh>
    <rPh sb="6" eb="8">
      <t>ドウタイ</t>
    </rPh>
    <rPh sb="8" eb="10">
      <t>ヒョウメン</t>
    </rPh>
    <rPh sb="12" eb="15">
      <t>ソクドサ</t>
    </rPh>
    <rPh sb="16" eb="17">
      <t>トモナ</t>
    </rPh>
    <rPh sb="18" eb="21">
      <t>マサツリョク</t>
    </rPh>
    <rPh sb="22" eb="24">
      <t>ハッセイ</t>
    </rPh>
    <rPh sb="26" eb="29">
      <t>セッショクメン</t>
    </rPh>
    <rPh sb="30" eb="32">
      <t>セイデン</t>
    </rPh>
    <rPh sb="32" eb="33">
      <t>テキ</t>
    </rPh>
    <rPh sb="34" eb="36">
      <t>デンカ</t>
    </rPh>
    <rPh sb="37" eb="39">
      <t>ブンキョク</t>
    </rPh>
    <rPh sb="40" eb="41">
      <t>オ</t>
    </rPh>
    <phoneticPr fontId="1"/>
  </si>
  <si>
    <t>これは導体（水）における分極なので静電誘導である。</t>
    <rPh sb="3" eb="5">
      <t>ドウタイ</t>
    </rPh>
    <rPh sb="6" eb="7">
      <t>ミズ</t>
    </rPh>
    <rPh sb="12" eb="14">
      <t>ブンキョク</t>
    </rPh>
    <phoneticPr fontId="1"/>
  </si>
  <si>
    <t>その先端部では非共有電子対（2対）がある。</t>
    <rPh sb="2" eb="5">
      <t>センタンブ</t>
    </rPh>
    <rPh sb="7" eb="8">
      <t>ヒ</t>
    </rPh>
    <rPh sb="8" eb="10">
      <t>キョウユウ</t>
    </rPh>
    <rPh sb="10" eb="13">
      <t>デンシツイ</t>
    </rPh>
    <rPh sb="15" eb="16">
      <t>ツイ</t>
    </rPh>
    <phoneticPr fontId="1"/>
  </si>
  <si>
    <t>（静止した水では、たとえ静電気を帯びていても、何の変化も起こらない。）</t>
    <rPh sb="1" eb="3">
      <t>セイシ</t>
    </rPh>
    <rPh sb="5" eb="6">
      <t>ミズ</t>
    </rPh>
    <rPh sb="12" eb="15">
      <t>セイデンキ</t>
    </rPh>
    <rPh sb="16" eb="17">
      <t>オ</t>
    </rPh>
    <rPh sb="23" eb="24">
      <t>ナン</t>
    </rPh>
    <rPh sb="25" eb="27">
      <t>ヘンカ</t>
    </rPh>
    <rPh sb="28" eb="29">
      <t>オ</t>
    </rPh>
    <phoneticPr fontId="1"/>
  </si>
  <si>
    <t>電場の中では電荷が移動しやすい状態となり、水分子内で分極が起こり先端部に電荷が集まる。</t>
    <rPh sb="0" eb="2">
      <t>デンバ</t>
    </rPh>
    <rPh sb="3" eb="4">
      <t>ナカ</t>
    </rPh>
    <rPh sb="6" eb="8">
      <t>デンカ</t>
    </rPh>
    <rPh sb="9" eb="11">
      <t>イドウ</t>
    </rPh>
    <rPh sb="15" eb="17">
      <t>ジョウタイ</t>
    </rPh>
    <rPh sb="21" eb="22">
      <t>ミズ</t>
    </rPh>
    <rPh sb="22" eb="25">
      <t>ブンシナイ</t>
    </rPh>
    <rPh sb="26" eb="28">
      <t>ブンキョク</t>
    </rPh>
    <rPh sb="29" eb="30">
      <t>オ</t>
    </rPh>
    <rPh sb="32" eb="35">
      <t>センタンブ</t>
    </rPh>
    <rPh sb="36" eb="38">
      <t>デンカ</t>
    </rPh>
    <rPh sb="39" eb="40">
      <t>アツ</t>
    </rPh>
    <phoneticPr fontId="1"/>
  </si>
  <si>
    <t>蓄電状態が極限を超えると、先端部で放電現象が発生し、隣接する水分子の間の水素結合が解離する。</t>
    <rPh sb="0" eb="1">
      <t>チク</t>
    </rPh>
    <rPh sb="2" eb="4">
      <t>ジョウタイ</t>
    </rPh>
    <rPh sb="5" eb="7">
      <t>キョクゲン</t>
    </rPh>
    <rPh sb="8" eb="9">
      <t>コ</t>
    </rPh>
    <rPh sb="13" eb="16">
      <t>センタンブ</t>
    </rPh>
    <rPh sb="17" eb="19">
      <t>ホウデン</t>
    </rPh>
    <rPh sb="19" eb="21">
      <t>ゲンショウ</t>
    </rPh>
    <rPh sb="22" eb="24">
      <t>ハッセイ</t>
    </rPh>
    <rPh sb="26" eb="28">
      <t>リンセツ</t>
    </rPh>
    <rPh sb="30" eb="31">
      <t>ミズ</t>
    </rPh>
    <rPh sb="31" eb="33">
      <t>ブンシ</t>
    </rPh>
    <rPh sb="34" eb="35">
      <t>アイダ</t>
    </rPh>
    <rPh sb="36" eb="38">
      <t>スイソ</t>
    </rPh>
    <rPh sb="38" eb="40">
      <t>ケツゴウ</t>
    </rPh>
    <rPh sb="41" eb="42">
      <t>カイ</t>
    </rPh>
    <rPh sb="42" eb="43">
      <t>リ</t>
    </rPh>
    <phoneticPr fontId="1"/>
  </si>
  <si>
    <t>水素結合が放電で解離する。</t>
    <rPh sb="0" eb="2">
      <t>スイソ</t>
    </rPh>
    <rPh sb="2" eb="4">
      <t>ケツゴウ</t>
    </rPh>
    <rPh sb="5" eb="7">
      <t>ホウデン</t>
    </rPh>
    <rPh sb="8" eb="10">
      <t>カイリ</t>
    </rPh>
    <phoneticPr fontId="1"/>
  </si>
  <si>
    <t>静電誘導で発生した電荷（e-）が水分子の非共有電子対の結合部（先端部）に集中し、ついに放電する。</t>
    <rPh sb="0" eb="2">
      <t>セイデン</t>
    </rPh>
    <rPh sb="2" eb="4">
      <t>ユウドウ</t>
    </rPh>
    <rPh sb="5" eb="7">
      <t>ハッセイ</t>
    </rPh>
    <rPh sb="9" eb="11">
      <t>デンカ</t>
    </rPh>
    <rPh sb="16" eb="17">
      <t>ミズ</t>
    </rPh>
    <rPh sb="17" eb="19">
      <t>ブンシ</t>
    </rPh>
    <rPh sb="20" eb="21">
      <t>ヒ</t>
    </rPh>
    <rPh sb="21" eb="23">
      <t>キョウユウ</t>
    </rPh>
    <rPh sb="23" eb="25">
      <t>デンシ</t>
    </rPh>
    <rPh sb="25" eb="26">
      <t>ツイ</t>
    </rPh>
    <rPh sb="27" eb="29">
      <t>ケツゴウ</t>
    </rPh>
    <rPh sb="29" eb="30">
      <t>ブ</t>
    </rPh>
    <rPh sb="31" eb="33">
      <t>センタン</t>
    </rPh>
    <rPh sb="33" eb="34">
      <t>ブ</t>
    </rPh>
    <rPh sb="36" eb="38">
      <t>シュウチュウ</t>
    </rPh>
    <rPh sb="43" eb="45">
      <t>ホウデン</t>
    </rPh>
    <phoneticPr fontId="1"/>
  </si>
  <si>
    <t>流速分布</t>
    <rPh sb="0" eb="2">
      <t>リュウソク</t>
    </rPh>
    <rPh sb="2" eb="4">
      <t>ブンプ</t>
    </rPh>
    <phoneticPr fontId="1"/>
  </si>
  <si>
    <t>水の高い沸点は、低い分子量に比べて、それぞれの分子が多くの水素結合を形成できることが原因である。</t>
    <phoneticPr fontId="1"/>
  </si>
  <si>
    <t>水素結合</t>
    <rPh sb="0" eb="2">
      <t>スイソ</t>
    </rPh>
    <rPh sb="2" eb="4">
      <t>ケツゴウ</t>
    </rPh>
    <phoneticPr fontId="1"/>
  </si>
  <si>
    <t>磁気水は、静電的な力で、この水素結合をバラバラにする働きがあると思われる。</t>
    <rPh sb="0" eb="2">
      <t>ジキ</t>
    </rPh>
    <rPh sb="2" eb="3">
      <t>スイ</t>
    </rPh>
    <rPh sb="5" eb="7">
      <t>セイデン</t>
    </rPh>
    <rPh sb="7" eb="8">
      <t>テキ</t>
    </rPh>
    <rPh sb="9" eb="10">
      <t>チカラ</t>
    </rPh>
    <rPh sb="14" eb="16">
      <t>スイソ</t>
    </rPh>
    <rPh sb="16" eb="18">
      <t>ケツゴウ</t>
    </rPh>
    <rPh sb="26" eb="27">
      <t>ハタラ</t>
    </rPh>
    <rPh sb="32" eb="33">
      <t>オモ</t>
    </rPh>
    <phoneticPr fontId="1"/>
  </si>
  <si>
    <t>磁場をかけるとフレミングの左手の法則にのっとった方向に曲げられる。</t>
  </si>
  <si>
    <t>上記と同じ装置において電場をかけるのをやめて磁場をかけます。右図のように磁場をかけたとします。</t>
    <phoneticPr fontId="1"/>
  </si>
  <si>
    <t>これらを左手に当てはめると親指は下向きとなります。つまり力は下向きです。*</t>
  </si>
  <si>
    <t>http://www.wakariyasui.sakura.ne.jp/1-1-0-0/1-1-3-1innkyokusenn.html</t>
  </si>
  <si>
    <t>放電管</t>
    <rPh sb="0" eb="3">
      <t>ホウデンカン</t>
    </rPh>
    <phoneticPr fontId="1"/>
  </si>
  <si>
    <r>
      <t>気体中で起こる放電を</t>
    </r>
    <r>
      <rPr>
        <b/>
        <sz val="11"/>
        <color theme="1"/>
        <rFont val="ＭＳ Ｐゴシック"/>
        <family val="3"/>
        <charset val="128"/>
        <scheme val="minor"/>
      </rPr>
      <t>気体放電</t>
    </r>
    <r>
      <rPr>
        <sz val="11"/>
        <color theme="1"/>
        <rFont val="ＭＳ Ｐゴシック"/>
        <family val="2"/>
        <charset val="128"/>
        <scheme val="minor"/>
      </rPr>
      <t>といいます。カミナリなどがそうです。液体中や固体中で放電が起こることもあります。</t>
    </r>
    <phoneticPr fontId="1"/>
  </si>
  <si>
    <t>磁力</t>
    <rPh sb="0" eb="2">
      <t>ジリョク</t>
    </rPh>
    <phoneticPr fontId="1"/>
  </si>
  <si>
    <t>電子流れ</t>
    <rPh sb="0" eb="2">
      <t>デンシ</t>
    </rPh>
    <rPh sb="2" eb="3">
      <t>ナガ</t>
    </rPh>
    <phoneticPr fontId="1"/>
  </si>
  <si>
    <t>力</t>
    <rPh sb="0" eb="1">
      <t>チカラ</t>
    </rPh>
    <phoneticPr fontId="1"/>
  </si>
  <si>
    <t>電流</t>
    <rPh sb="0" eb="2">
      <t>デンリュウ</t>
    </rPh>
    <phoneticPr fontId="1"/>
  </si>
  <si>
    <t>Ｆ</t>
    <phoneticPr fontId="1"/>
  </si>
  <si>
    <t>Ｂ</t>
    <phoneticPr fontId="1"/>
  </si>
  <si>
    <t>I</t>
    <phoneticPr fontId="1"/>
  </si>
  <si>
    <t>（e-)の方向</t>
    <rPh sb="5" eb="7">
      <t>ホウコウ</t>
    </rPh>
    <phoneticPr fontId="1"/>
  </si>
  <si>
    <t>電荷(e-)の流れが</t>
    <rPh sb="0" eb="2">
      <t>デンカ</t>
    </rPh>
    <rPh sb="7" eb="8">
      <t>ナガ</t>
    </rPh>
    <phoneticPr fontId="1"/>
  </si>
  <si>
    <t>静電誘導を『正電荷』項にならってアニメーションで示すと以下のようになります。</t>
  </si>
  <si>
    <t>水流に乗って、負電荷が移動する。</t>
    <rPh sb="0" eb="2">
      <t>スイリュウ</t>
    </rPh>
    <rPh sb="3" eb="4">
      <t>ノ</t>
    </rPh>
    <rPh sb="7" eb="10">
      <t>フデンカ</t>
    </rPh>
    <rPh sb="11" eb="13">
      <t>イドウ</t>
    </rPh>
    <phoneticPr fontId="1"/>
  </si>
  <si>
    <t>水の粘性で、パイプ内の半径方向に流速の違いが発生。</t>
    <rPh sb="0" eb="1">
      <t>ミズ</t>
    </rPh>
    <rPh sb="2" eb="4">
      <t>ネンセイ</t>
    </rPh>
    <rPh sb="9" eb="10">
      <t>ナイ</t>
    </rPh>
    <rPh sb="11" eb="13">
      <t>ハンケイ</t>
    </rPh>
    <rPh sb="13" eb="15">
      <t>ホウコウ</t>
    </rPh>
    <rPh sb="16" eb="18">
      <t>リュウソク</t>
    </rPh>
    <rPh sb="19" eb="20">
      <t>チガ</t>
    </rPh>
    <rPh sb="22" eb="24">
      <t>ハッセイ</t>
    </rPh>
    <phoneticPr fontId="1"/>
  </si>
  <si>
    <t>水は１分子に２対の非共有電子対を持っているが、隣接する水分子は水素結合で結び付いている。</t>
    <rPh sb="0" eb="1">
      <t>ミズ</t>
    </rPh>
    <rPh sb="3" eb="5">
      <t>ブンシ</t>
    </rPh>
    <rPh sb="7" eb="8">
      <t>ツイ</t>
    </rPh>
    <rPh sb="9" eb="10">
      <t>ヒ</t>
    </rPh>
    <rPh sb="10" eb="12">
      <t>キョウユウ</t>
    </rPh>
    <rPh sb="12" eb="15">
      <t>デンシツイ</t>
    </rPh>
    <rPh sb="16" eb="17">
      <t>モ</t>
    </rPh>
    <rPh sb="23" eb="25">
      <t>リンセツ</t>
    </rPh>
    <rPh sb="27" eb="28">
      <t>ミズ</t>
    </rPh>
    <rPh sb="28" eb="30">
      <t>ブンシ</t>
    </rPh>
    <rPh sb="31" eb="33">
      <t>スイソ</t>
    </rPh>
    <rPh sb="33" eb="35">
      <t>ケツゴウ</t>
    </rPh>
    <rPh sb="36" eb="37">
      <t>ムス</t>
    </rPh>
    <rPh sb="38" eb="39">
      <t>ツ</t>
    </rPh>
    <phoneticPr fontId="1"/>
  </si>
  <si>
    <t>水素結合部に、負電荷e-が集まってくる。端部で充電され、ついに放電すると、水素結合部が外れる。</t>
    <rPh sb="0" eb="2">
      <t>スイソ</t>
    </rPh>
    <rPh sb="2" eb="5">
      <t>ケツゴウブ</t>
    </rPh>
    <rPh sb="7" eb="8">
      <t>フ</t>
    </rPh>
    <rPh sb="8" eb="10">
      <t>デンカ</t>
    </rPh>
    <rPh sb="13" eb="14">
      <t>アツ</t>
    </rPh>
    <rPh sb="20" eb="22">
      <t>タンブ</t>
    </rPh>
    <rPh sb="23" eb="25">
      <t>ジュウデン</t>
    </rPh>
    <rPh sb="31" eb="33">
      <t>ホウデン</t>
    </rPh>
    <rPh sb="37" eb="39">
      <t>スイソ</t>
    </rPh>
    <rPh sb="39" eb="42">
      <t>ケツゴウブ</t>
    </rPh>
    <rPh sb="43" eb="44">
      <t>ハズ</t>
    </rPh>
    <phoneticPr fontId="1"/>
  </si>
  <si>
    <t>電流と磁場の向きをフレミングの左手の法則に当てはめると陰極線が下向きの力を受けることが分かります。</t>
    <phoneticPr fontId="1"/>
  </si>
  <si>
    <t>陰極線は電子の流れです。電流は電子の流れの逆向きです。</t>
  </si>
  <si>
    <t>この水素結合ネットワークを壊すことが困難なため、水は他の水素結合を形成しない同様の液体と比較して、</t>
    <phoneticPr fontId="1"/>
  </si>
  <si>
    <t>非常に高い沸点や融点、粘度を示す。</t>
  </si>
  <si>
    <t>水は、その酸素原子が2つの非共有電子対と2つの水素原子を持っているため、1つの水分子で4つまでの</t>
    <phoneticPr fontId="1"/>
  </si>
  <si>
    <t>水素結合を形成できる点で特徴的である。</t>
  </si>
  <si>
    <t>つまり右図の電流の向きは左向きです。そして磁場は N極から S極に向かっているので磁場の向きは紙面手前から</t>
    <phoneticPr fontId="1"/>
  </si>
  <si>
    <t>奥に向かう向きです。</t>
  </si>
  <si>
    <t>磁気水</t>
    <rPh sb="0" eb="2">
      <t>ジキ</t>
    </rPh>
    <rPh sb="2" eb="3">
      <t>スイ</t>
    </rPh>
    <phoneticPr fontId="1"/>
  </si>
  <si>
    <t>隣り合う接触部で静電気が発生。接触部では負電荷と正電荷に分離。</t>
    <rPh sb="0" eb="1">
      <t>トナ</t>
    </rPh>
    <rPh sb="2" eb="3">
      <t>ア</t>
    </rPh>
    <rPh sb="4" eb="6">
      <t>セッショク</t>
    </rPh>
    <rPh sb="6" eb="7">
      <t>ブ</t>
    </rPh>
    <rPh sb="8" eb="11">
      <t>セイデンキ</t>
    </rPh>
    <rPh sb="12" eb="14">
      <t>ハッセイ</t>
    </rPh>
    <rPh sb="15" eb="17">
      <t>セッショク</t>
    </rPh>
    <rPh sb="17" eb="18">
      <t>ブ</t>
    </rPh>
    <rPh sb="20" eb="23">
      <t>フデンカ</t>
    </rPh>
    <rPh sb="24" eb="27">
      <t>セイデンカ</t>
    </rPh>
    <rPh sb="28" eb="30">
      <t>ブンリ</t>
    </rPh>
    <phoneticPr fontId="1"/>
  </si>
  <si>
    <t>外周に磁界を設置する。</t>
    <rPh sb="0" eb="2">
      <t>ガイシュウ</t>
    </rPh>
    <rPh sb="3" eb="5">
      <t>ジカイ</t>
    </rPh>
    <rPh sb="6" eb="8">
      <t>セッチ</t>
    </rPh>
    <phoneticPr fontId="1"/>
  </si>
  <si>
    <t>流速の遅い方に誘導され、分子同士の衝突も発生し、ますます電荷が発生。</t>
    <rPh sb="0" eb="2">
      <t>リュウソク</t>
    </rPh>
    <rPh sb="3" eb="4">
      <t>オソ</t>
    </rPh>
    <rPh sb="5" eb="6">
      <t>ホウ</t>
    </rPh>
    <rPh sb="7" eb="9">
      <t>ユウドウ</t>
    </rPh>
    <rPh sb="12" eb="14">
      <t>ブンシ</t>
    </rPh>
    <rPh sb="14" eb="16">
      <t>ドウシ</t>
    </rPh>
    <rPh sb="17" eb="19">
      <t>ショウトツ</t>
    </rPh>
    <rPh sb="20" eb="22">
      <t>ハッセイ</t>
    </rPh>
    <rPh sb="28" eb="30">
      <t>デンカ</t>
    </rPh>
    <rPh sb="31" eb="33">
      <t>ハッセイ</t>
    </rPh>
    <phoneticPr fontId="1"/>
  </si>
  <si>
    <t>ここまではイオンでなく、静電気と電荷の話で、静電誘導の話である。</t>
    <rPh sb="12" eb="15">
      <t>セイデンキ</t>
    </rPh>
    <rPh sb="16" eb="18">
      <t>デンカ</t>
    </rPh>
    <rPh sb="19" eb="20">
      <t>ハナシ</t>
    </rPh>
    <rPh sb="22" eb="24">
      <t>セイデン</t>
    </rPh>
    <rPh sb="24" eb="26">
      <t>ユウドウ</t>
    </rPh>
    <rPh sb="27" eb="28">
      <t>ハナシ</t>
    </rPh>
    <phoneticPr fontId="1"/>
  </si>
  <si>
    <t>１．極性（きょくせい polarity）</t>
  </si>
  <si>
    <t>要は、分子をどこからみても同じ形になっているものは無極性分子、上下に違いがある分子が極性分子です。</t>
  </si>
  <si>
    <r>
      <t>「化学と独り言」</t>
    </r>
    <r>
      <rPr>
        <u/>
        <sz val="11"/>
        <color theme="10"/>
        <rFont val="ＭＳ Ｐゴシック"/>
        <family val="3"/>
        <charset val="128"/>
        <scheme val="minor"/>
      </rPr>
      <t>から引用しました</t>
    </r>
  </si>
  <si>
    <t>２．電荷</t>
  </si>
  <si>
    <t>電荷とは電子や陽子などが持っている電気の量。正や負の電荷があります。</t>
  </si>
  <si>
    <t>３．水に溶けるとは</t>
  </si>
  <si>
    <t>水分子にも極性があり、電荷や極性をもつ分子とくっつきやすい性質を持っている。</t>
  </si>
  <si>
    <t>逆に極性、電荷を持つ物質はストレス無く極性を持った水の中に分散できる。だから水に溶けるのである。</t>
  </si>
  <si>
    <t>左：置換型、右：侵入型</t>
  </si>
  <si>
    <r>
      <t>最新ディスカス飼育論</t>
    </r>
    <r>
      <rPr>
        <u/>
        <sz val="11"/>
        <color theme="10"/>
        <rFont val="ＭＳ Ｐゴシック"/>
        <family val="3"/>
        <charset val="128"/>
        <scheme val="minor"/>
      </rPr>
      <t>より</t>
    </r>
  </si>
  <si>
    <t>アミノ酸も親水性と疎水性に分かれていますが、極性や電荷を持つか否かで分類されます。</t>
  </si>
  <si>
    <t>電界の中では、ファラデーの左手の法則に従って、力が発生し、電荷の流れが外周方向に曲げられる。</t>
    <rPh sb="0" eb="2">
      <t>デンカイ</t>
    </rPh>
    <rPh sb="3" eb="4">
      <t>ナカ</t>
    </rPh>
    <rPh sb="23" eb="24">
      <t>チカラ</t>
    </rPh>
    <rPh sb="25" eb="27">
      <t>ハッセイ</t>
    </rPh>
    <phoneticPr fontId="1"/>
  </si>
  <si>
    <t>磁場と移動する電荷の組み合わせで、水のクラスター周辺に電界ができる。</t>
    <rPh sb="0" eb="2">
      <t>ジバ</t>
    </rPh>
    <rPh sb="3" eb="5">
      <t>イドウ</t>
    </rPh>
    <rPh sb="7" eb="9">
      <t>デンカ</t>
    </rPh>
    <rPh sb="10" eb="11">
      <t>ク</t>
    </rPh>
    <rPh sb="12" eb="13">
      <t>ア</t>
    </rPh>
    <rPh sb="17" eb="18">
      <t>ミズ</t>
    </rPh>
    <rPh sb="24" eb="26">
      <t>シュウヘン</t>
    </rPh>
    <rPh sb="27" eb="29">
      <t>デンカイ</t>
    </rPh>
    <phoneticPr fontId="1"/>
  </si>
  <si>
    <t>水のクラスターが分解され、磁気水ができる。</t>
    <rPh sb="0" eb="1">
      <t>ミズ</t>
    </rPh>
    <rPh sb="8" eb="10">
      <t>ブンカイ</t>
    </rPh>
    <rPh sb="13" eb="15">
      <t>ジキ</t>
    </rPh>
    <rPh sb="15" eb="16">
      <t>スイ</t>
    </rPh>
    <phoneticPr fontId="1"/>
  </si>
  <si>
    <t>水は極性分子のため、正と負に分極するため、静電気に反応する。</t>
    <rPh sb="0" eb="1">
      <t>ミズ</t>
    </rPh>
    <rPh sb="2" eb="4">
      <t>キョクセイ</t>
    </rPh>
    <rPh sb="4" eb="6">
      <t>ブンシ</t>
    </rPh>
    <rPh sb="10" eb="11">
      <t>セイ</t>
    </rPh>
    <rPh sb="12" eb="13">
      <t>フ</t>
    </rPh>
    <rPh sb="14" eb="16">
      <t>ブンキョク</t>
    </rPh>
    <rPh sb="21" eb="24">
      <t>セイデンキ</t>
    </rPh>
    <rPh sb="25" eb="27">
      <t>ハンノウ</t>
    </rPh>
    <phoneticPr fontId="1"/>
  </si>
  <si>
    <t>http://blog.livedoor.jp/crazybio/archives/cat_1247697.html</t>
    <phoneticPr fontId="1"/>
  </si>
  <si>
    <t>曲がり管、はがす絵、衝突の図で静電気出る</t>
    <rPh sb="0" eb="1">
      <t>マ</t>
    </rPh>
    <rPh sb="3" eb="4">
      <t>カン</t>
    </rPh>
    <rPh sb="8" eb="9">
      <t>エ</t>
    </rPh>
    <rPh sb="10" eb="12">
      <t>ショウトツ</t>
    </rPh>
    <rPh sb="13" eb="14">
      <t>ズ</t>
    </rPh>
    <rPh sb="15" eb="18">
      <t>セイデンキ</t>
    </rPh>
    <rPh sb="18" eb="19">
      <t>デ</t>
    </rPh>
    <phoneticPr fontId="1"/>
  </si>
  <si>
    <t>どの様な理由で帯電するかによって、以下の様に分類されています。</t>
  </si>
  <si>
    <t>摩擦帯電</t>
  </si>
  <si>
    <t>接触帯電</t>
  </si>
  <si>
    <t>流動帯電</t>
  </si>
  <si>
    <t>噴出帯電</t>
  </si>
  <si>
    <t>破砕帯電</t>
  </si>
  <si>
    <r>
      <t>破砕帯電</t>
    </r>
    <r>
      <rPr>
        <sz val="11"/>
        <color theme="1"/>
        <rFont val="ＭＳ Ｐゴシック"/>
        <family val="3"/>
        <charset val="128"/>
        <scheme val="minor"/>
      </rPr>
      <t>（はさいたいでん）とは、固体を砕くことで帯電する現象のことをいいます。</t>
    </r>
  </si>
  <si>
    <t>剥離帯電</t>
  </si>
  <si>
    <t>沈降帯電</t>
  </si>
  <si>
    <r>
      <t>沈降帯電</t>
    </r>
    <r>
      <rPr>
        <sz val="11"/>
        <color theme="1"/>
        <rFont val="ＭＳ Ｐゴシック"/>
        <family val="3"/>
        <charset val="128"/>
        <scheme val="minor"/>
      </rPr>
      <t>（ちんこうたいでん）とは、液体中を他の液体や固体が沈むときに帯電する現象です。</t>
    </r>
  </si>
  <si>
    <t>凍結帯電</t>
  </si>
  <si>
    <r>
      <t>凍結帯電</t>
    </r>
    <r>
      <rPr>
        <sz val="11"/>
        <color theme="1"/>
        <rFont val="ＭＳ Ｐゴシック"/>
        <family val="3"/>
        <charset val="128"/>
        <scheme val="minor"/>
      </rPr>
      <t>（とうけつたいでん）とは、液体が凍るときに帯電する現象です。</t>
    </r>
  </si>
  <si>
    <t>誘導帯電</t>
  </si>
  <si>
    <t>静電気の発生しやすい条件とは…</t>
  </si>
  <si>
    <t>静電気は、帯電しやすい状況であるほど、生じやすくなります。帯電しやすい状況は、次の通りになります。</t>
  </si>
  <si>
    <r>
      <t>電気抵抗</t>
    </r>
    <r>
      <rPr>
        <u/>
        <sz val="11"/>
        <color theme="10"/>
        <rFont val="ＭＳ Ｐゴシック"/>
        <family val="3"/>
        <charset val="128"/>
        <scheme val="minor"/>
      </rPr>
      <t>が大きい物質である場合（絶縁体または不導体、不良導体という）。</t>
    </r>
  </si>
  <si>
    <t>液体が配管等を流れるとき。（流速が速いほど発生しやすい。）</t>
  </si>
  <si>
    <r>
      <t>湿度</t>
    </r>
    <r>
      <rPr>
        <u/>
        <sz val="11"/>
        <color theme="10"/>
        <rFont val="ＭＳ Ｐゴシック"/>
        <family val="3"/>
        <charset val="128"/>
        <scheme val="minor"/>
      </rPr>
      <t>が低く乾燥しているとき。</t>
    </r>
  </si>
  <si>
    <t>合成繊維の服を着用しているとき。</t>
  </si>
  <si>
    <t>静電気の発生を防止するために</t>
  </si>
  <si>
    <t>静電気が原因の災害を防ぐためには、静電気の発生・蓄積を防ぐ必要があります。以下がその対策です。</t>
  </si>
  <si>
    <r>
      <t>電気抵抗</t>
    </r>
    <r>
      <rPr>
        <u/>
        <sz val="11"/>
        <color theme="10"/>
        <rFont val="ＭＳ Ｐゴシック"/>
        <family val="3"/>
        <charset val="128"/>
        <scheme val="minor"/>
      </rPr>
      <t>が小さい物質（導電性物質）を用いる。</t>
    </r>
  </si>
  <si>
    <t>ガソリン等を給油するときは、流速を遅くする。</t>
  </si>
  <si>
    <r>
      <t>湿度</t>
    </r>
    <r>
      <rPr>
        <u/>
        <sz val="11"/>
        <color theme="10"/>
        <rFont val="ＭＳ Ｐゴシック"/>
        <family val="3"/>
        <charset val="128"/>
        <scheme val="minor"/>
      </rPr>
      <t>を高く（75～80％）保つ。</t>
    </r>
  </si>
  <si>
    <t>静電気の発生しにくい木綿の服を着用する。</t>
  </si>
  <si>
    <t>1．静電気の発生</t>
  </si>
  <si>
    <t>図 2．静電気事故の危険性がある状態</t>
  </si>
  <si>
    <t>　A:液体の流動とともに移動する電荷</t>
  </si>
  <si>
    <t>　B:固体表面に固定され移動できない電荷</t>
  </si>
  <si>
    <t>　図 1．固体，液体類の流動による静電気の発生</t>
  </si>
  <si>
    <t>http://www.sumitomo-chem.co.jp/rd/report/theses/docs/20040205_qyu.pdf#search='%E6%B5%81%E5%8B%95%E5%B8%AF%E9%9B%BB'</t>
  </si>
  <si>
    <t>住友化学の静電気論文</t>
    <rPh sb="0" eb="2">
      <t>スミトモ</t>
    </rPh>
    <rPh sb="2" eb="4">
      <t>カガク</t>
    </rPh>
    <rPh sb="5" eb="8">
      <t>セイデンキ</t>
    </rPh>
    <rPh sb="8" eb="10">
      <t>ロンブン</t>
    </rPh>
    <phoneticPr fontId="1"/>
  </si>
  <si>
    <t>そこで、大気中に放置した純水のpHは中性の７より小さく5～6になることがある。</t>
    <rPh sb="4" eb="7">
      <t>タイキチュウ</t>
    </rPh>
    <rPh sb="8" eb="10">
      <t>ホウチ</t>
    </rPh>
    <rPh sb="12" eb="14">
      <t>ジュンスイ</t>
    </rPh>
    <rPh sb="18" eb="20">
      <t>チュウセイ</t>
    </rPh>
    <rPh sb="24" eb="25">
      <t>チイ</t>
    </rPh>
    <phoneticPr fontId="1"/>
  </si>
  <si>
    <t>水中に溶けていた二酸化炭素が、水の循環で外へ抜けることでpHが上昇することも考えたが、実測では</t>
    <rPh sb="0" eb="2">
      <t>スイチュウ</t>
    </rPh>
    <rPh sb="3" eb="4">
      <t>ト</t>
    </rPh>
    <rPh sb="8" eb="11">
      <t>ニサンカ</t>
    </rPh>
    <rPh sb="11" eb="13">
      <t>タンソ</t>
    </rPh>
    <rPh sb="15" eb="16">
      <t>ミズ</t>
    </rPh>
    <rPh sb="17" eb="19">
      <t>ジュンカン</t>
    </rPh>
    <rPh sb="20" eb="21">
      <t>ソト</t>
    </rPh>
    <rPh sb="22" eb="23">
      <t>ヌ</t>
    </rPh>
    <rPh sb="31" eb="33">
      <t>ジョウショウ</t>
    </rPh>
    <rPh sb="38" eb="39">
      <t>カンガ</t>
    </rPh>
    <rPh sb="43" eb="45">
      <t>ジッソク</t>
    </rPh>
    <phoneticPr fontId="1"/>
  </si>
  <si>
    <t>逆に全炭酸（二酸化炭素等）が増えている。従ってpHが上昇したのは、違う要因と考えた。</t>
    <rPh sb="2" eb="3">
      <t>ゼン</t>
    </rPh>
    <rPh sb="3" eb="5">
      <t>タンサン</t>
    </rPh>
    <rPh sb="11" eb="12">
      <t>トウ</t>
    </rPh>
    <rPh sb="20" eb="21">
      <t>シタガ</t>
    </rPh>
    <rPh sb="26" eb="28">
      <t>ジョウショウ</t>
    </rPh>
    <rPh sb="33" eb="34">
      <t>チガ</t>
    </rPh>
    <rPh sb="35" eb="37">
      <t>ヨウイン</t>
    </rPh>
    <rPh sb="38" eb="39">
      <t>カンガ</t>
    </rPh>
    <phoneticPr fontId="1"/>
  </si>
  <si>
    <t>この2e-は、後述するように水分子上で集積した静電荷が、水素結合部で放電して発生した動電荷である。</t>
    <rPh sb="7" eb="9">
      <t>コウジュツ</t>
    </rPh>
    <rPh sb="14" eb="15">
      <t>ミズ</t>
    </rPh>
    <rPh sb="15" eb="17">
      <t>ブンシ</t>
    </rPh>
    <rPh sb="17" eb="18">
      <t>ジョウ</t>
    </rPh>
    <rPh sb="19" eb="21">
      <t>シュウセキ</t>
    </rPh>
    <rPh sb="23" eb="25">
      <t>セイデン</t>
    </rPh>
    <rPh sb="25" eb="26">
      <t>カ</t>
    </rPh>
    <rPh sb="28" eb="30">
      <t>スイソ</t>
    </rPh>
    <rPh sb="30" eb="33">
      <t>ケツゴウブ</t>
    </rPh>
    <rPh sb="34" eb="36">
      <t>ホウデン</t>
    </rPh>
    <rPh sb="38" eb="40">
      <t>ハッセイ</t>
    </rPh>
    <rPh sb="42" eb="43">
      <t>ドウ</t>
    </rPh>
    <rPh sb="43" eb="45">
      <t>デンカ</t>
    </rPh>
    <phoneticPr fontId="1"/>
  </si>
  <si>
    <t>フレミングの左手の法則</t>
    <rPh sb="6" eb="8">
      <t>ヒダリテ</t>
    </rPh>
    <rPh sb="9" eb="11">
      <t>ホウソク</t>
    </rPh>
    <phoneticPr fontId="1"/>
  </si>
  <si>
    <r>
      <t>(</t>
    </r>
    <r>
      <rPr>
        <sz val="11"/>
        <color theme="1"/>
        <rFont val="ＭＳ Ｐゴシック"/>
        <family val="2"/>
        <charset val="128"/>
        <scheme val="minor"/>
      </rPr>
      <t>水酸化物イオンOH</t>
    </r>
    <r>
      <rPr>
        <vertAlign val="superscript"/>
        <sz val="11"/>
        <color theme="1"/>
        <rFont val="ＭＳ Ｐゴシック"/>
        <family val="3"/>
        <charset val="128"/>
        <scheme val="minor"/>
      </rPr>
      <t>-</t>
    </r>
    <r>
      <rPr>
        <sz val="11"/>
        <color theme="1"/>
        <rFont val="ＭＳ Ｐゴシック"/>
        <family val="3"/>
        <charset val="128"/>
        <scheme val="minor"/>
      </rPr>
      <t>)</t>
    </r>
    <rPh sb="1" eb="5">
      <t>スイサンカブツ</t>
    </rPh>
    <phoneticPr fontId="1"/>
  </si>
  <si>
    <t>結果</t>
    <rPh sb="0" eb="2">
      <t>ケッカ</t>
    </rPh>
    <phoneticPr fontId="1"/>
  </si>
  <si>
    <t>この解離した水分子（クラスターの分解を伴う）の集合体が磁気水である。</t>
    <rPh sb="2" eb="4">
      <t>カイリ</t>
    </rPh>
    <rPh sb="6" eb="9">
      <t>ミズブンシ</t>
    </rPh>
    <rPh sb="23" eb="26">
      <t>シュウゴウタイ</t>
    </rPh>
    <rPh sb="27" eb="29">
      <t>ジキ</t>
    </rPh>
    <rPh sb="29" eb="30">
      <t>スイ</t>
    </rPh>
    <phoneticPr fontId="1"/>
  </si>
  <si>
    <r>
      <t>ナノを１０</t>
    </r>
    <r>
      <rPr>
        <vertAlign val="superscript"/>
        <sz val="11"/>
        <color theme="1"/>
        <rFont val="ＭＳ Ｐゴシック"/>
        <family val="3"/>
        <charset val="128"/>
        <scheme val="minor"/>
      </rPr>
      <t>６</t>
    </r>
    <r>
      <rPr>
        <sz val="11"/>
        <color theme="1"/>
        <rFont val="ＭＳ Ｐゴシック"/>
        <family val="2"/>
        <charset val="128"/>
        <scheme val="minor"/>
      </rPr>
      <t>に拡大の話</t>
    </r>
    <rPh sb="7" eb="9">
      <t>カクダイ</t>
    </rPh>
    <rPh sb="10" eb="11">
      <t>ハナシ</t>
    </rPh>
    <phoneticPr fontId="1"/>
  </si>
  <si>
    <t>同じ原子同士結合した水素や窒素は電気陰性度が同じなので無極性分子です。</t>
    <phoneticPr fontId="1"/>
  </si>
  <si>
    <t>二酸化炭素は二重結合なのでまっすぐに結合します。単結合よりも二重結合のほうが強いからです。</t>
    <phoneticPr fontId="1"/>
  </si>
  <si>
    <t>塩化水素は違う原子が結合したものなので電気陰性度の差から極性を生じます。水は単結合なのでくの字型に折れた折れ線形をしています。</t>
    <phoneticPr fontId="1"/>
  </si>
  <si>
    <t>電荷、極性があるものは何故水に溶けるのか？理解を簡単にするために、まずは水に溶けない物の場合を説明する。</t>
    <phoneticPr fontId="1"/>
  </si>
  <si>
    <t>先述のように水自体は分子の形状のゆがみから極性をもつ。</t>
    <phoneticPr fontId="1"/>
  </si>
  <si>
    <t>従ってこのような物質は水に拡散できず、溶けない。</t>
  </si>
  <si>
    <t>イオン性の物の場合は本来有るべき水分子と入れ替わる置換型の溶解、しょ糖のような分子性物質は水のクラスターの間隙に入り込んでいく侵入型の溶解をする。</t>
    <phoneticPr fontId="1"/>
  </si>
  <si>
    <t>前者ではクラスターを形成する水分子群の中の一部と置き換わる訳であり、後者の場合はクラスターの中のすきま若しくはクラスター間の間隙に収まってしまう。</t>
  </si>
  <si>
    <r>
      <rPr>
        <sz val="11"/>
        <color rgb="FF444444"/>
        <rFont val="ＭＳ Ｐゴシック"/>
        <family val="3"/>
        <charset val="128"/>
      </rPr>
      <t>イオンを表わす</t>
    </r>
    <r>
      <rPr>
        <sz val="11"/>
        <color rgb="FF444444"/>
        <rFont val="Arial"/>
        <family val="2"/>
      </rPr>
      <t>Mg2+</t>
    </r>
    <r>
      <rPr>
        <sz val="11"/>
        <color rgb="FF444444"/>
        <rFont val="ＭＳ Ｐゴシック"/>
        <family val="3"/>
        <charset val="128"/>
      </rPr>
      <t>や</t>
    </r>
    <r>
      <rPr>
        <sz val="11"/>
        <color rgb="FF444444"/>
        <rFont val="Arial"/>
        <family val="2"/>
      </rPr>
      <t>OH-</t>
    </r>
    <r>
      <rPr>
        <sz val="11"/>
        <color rgb="FF444444"/>
        <rFont val="ＭＳ Ｐゴシック"/>
        <family val="3"/>
        <charset val="128"/>
      </rPr>
      <t>などはそれぞれ</t>
    </r>
    <r>
      <rPr>
        <sz val="11"/>
        <color rgb="FF444444"/>
        <rFont val="Arial"/>
        <family val="2"/>
      </rPr>
      <t>+2e</t>
    </r>
    <r>
      <rPr>
        <sz val="11"/>
        <color rgb="FF444444"/>
        <rFont val="ＭＳ Ｐゴシック"/>
        <family val="3"/>
        <charset val="128"/>
      </rPr>
      <t>や</t>
    </r>
    <r>
      <rPr>
        <sz val="11"/>
        <color rgb="FF444444"/>
        <rFont val="Arial"/>
        <family val="2"/>
      </rPr>
      <t>-e</t>
    </r>
    <r>
      <rPr>
        <sz val="11"/>
        <color rgb="FF444444"/>
        <rFont val="ＭＳ Ｐゴシック"/>
        <family val="3"/>
        <charset val="128"/>
      </rPr>
      <t>だけ帯電していることを示します。</t>
    </r>
    <r>
      <rPr>
        <sz val="11"/>
        <color rgb="FF444444"/>
        <rFont val="Arial"/>
        <family val="2"/>
      </rPr>
      <t>GTP</t>
    </r>
    <r>
      <rPr>
        <sz val="11"/>
        <color rgb="FF444444"/>
        <rFont val="ＭＳ Ｐゴシック"/>
        <family val="3"/>
        <charset val="128"/>
      </rPr>
      <t>、</t>
    </r>
    <r>
      <rPr>
        <sz val="11"/>
        <color rgb="FF444444"/>
        <rFont val="Arial"/>
        <family val="2"/>
      </rPr>
      <t>GDP</t>
    </r>
    <r>
      <rPr>
        <sz val="11"/>
        <color rgb="FF444444"/>
        <rFont val="ＭＳ Ｐゴシック"/>
        <family val="3"/>
        <charset val="128"/>
      </rPr>
      <t>などのヌクレオチドも電荷を帯びています。</t>
    </r>
    <phoneticPr fontId="1"/>
  </si>
  <si>
    <r>
      <rPr>
        <sz val="11"/>
        <color rgb="FF444444"/>
        <rFont val="ＭＳ Ｐゴシック"/>
        <family val="3"/>
        <charset val="128"/>
      </rPr>
      <t>極性や電荷は親水性だけでなく、</t>
    </r>
    <r>
      <rPr>
        <sz val="11"/>
        <color rgb="FF444444"/>
        <rFont val="Arial"/>
        <family val="2"/>
      </rPr>
      <t>GTP</t>
    </r>
    <r>
      <rPr>
        <sz val="11"/>
        <color rgb="FF444444"/>
        <rFont val="ＭＳ Ｐゴシック"/>
        <family val="3"/>
        <charset val="128"/>
      </rPr>
      <t>がタンパク質にはまり込むなどの引力や斥力として作用したり、電荷を帯びることで</t>
    </r>
    <phoneticPr fontId="1"/>
  </si>
  <si>
    <t>電気的エネルギーや磁力を生じさせ代謝や情報伝達などに深い関係を持っています。</t>
  </si>
  <si>
    <t>水のような極性溶媒中では、極性を持たない溶質、非極性物質は極性溶媒の電荷からの反発を受けるので、散らばって</t>
    <phoneticPr fontId="1"/>
  </si>
  <si>
    <t>存在するよりは、自らが固まりあって水との接触面を最小にしようとする。</t>
  </si>
  <si>
    <t>二酸化炭素の場合、電気陰性度の違いから酸素原子が－、炭素原子が＋になりますが、－の2個の酸素原子の</t>
    <phoneticPr fontId="1"/>
  </si>
  <si>
    <t>中心が＋の炭素と一致するので無極性分子になります。</t>
  </si>
  <si>
    <t>メタンは正四面体の4つの頂点に水素原子、中心の炭素原子が配置されたものです。</t>
    <phoneticPr fontId="1"/>
  </si>
  <si>
    <t>二酸化炭素と同じ理由でメタンも＋の中心が－と一致するので無極性分子です。</t>
  </si>
  <si>
    <t>この場合、分子の上のほうと下のほうで電気のかたよりが生じます。</t>
    <phoneticPr fontId="1"/>
  </si>
  <si>
    <t>アンモニアも分子の上のほうと下のほうで電気のかたよりが生じるので極性分子になります。</t>
  </si>
  <si>
    <t>分子には固有の形があります。この形によっても極性があるかないかが決まってきます。</t>
    <phoneticPr fontId="1"/>
  </si>
  <si>
    <t>極性をもつ分子を極性分子、極性を持たない分子を無極性分子といいます。</t>
  </si>
  <si>
    <t> 重炭酸緩衝系とは</t>
  </si>
  <si>
    <t>「重炭酸緩衝系」</t>
  </si>
  <si>
    <t>名前から察するに、「重炭酸」が関係している、pHを一定に保つための働きのようですね。</t>
  </si>
  <si>
    <t>もう一度、二酸化炭素が水に溶ける化学反応式をおさらいしましょう。</t>
  </si>
  <si>
    <t>CO2（二酸化炭素）　＋　H2O（水）　⇔　H2CO3（炭酸） ⇔　HCO3－（重炭酸イオン）　＋　H＋（水素イオン）</t>
  </si>
  <si>
    <t>思い出しましたか？</t>
  </si>
  <si>
    <t>重炭酸イオンHCO3－の役割</t>
  </si>
  <si>
    <t>一つは、どんどん体の外に酸を出していくことです。</t>
  </si>
  <si>
    <t> 水素イオンH?と重炭酸イオンHCO3?の関係</t>
  </si>
  <si>
    <t>ここを理解していると、後々出てくる腎臓による代償機能について理解しやすくなります。</t>
  </si>
  <si>
    <t>なので、このことは頭の片隅に置いておいてくださいね。</t>
  </si>
  <si>
    <t>重炭酸緩衝作用のはたらき</t>
  </si>
  <si>
    <t>重炭酸イオンHCO3－は、水素イオンH＋を中和させ、体の中のpHを一定に保とうとする働きがあることはわかりましたね。</t>
  </si>
  <si>
    <t>ここで先ほどの化学反応式を思い出します。</t>
  </si>
  <si>
    <t>ちなみに・・・</t>
  </si>
  <si>
    <t>溶ける量(水1ml) 溶ける量(水50ml) 温度</t>
  </si>
  <si>
    <t xml:space="preserve">水素 0.01750ml               </t>
    <phoneticPr fontId="1"/>
  </si>
  <si>
    <t>0.8750ml 25℃</t>
  </si>
  <si>
    <t>倍</t>
    <rPh sb="0" eb="1">
      <t>バイ</t>
    </rPh>
    <phoneticPr fontId="1"/>
  </si>
  <si>
    <t xml:space="preserve">酸素 0.02850ml        </t>
    <phoneticPr fontId="1"/>
  </si>
  <si>
    <t xml:space="preserve"> 1.4250ml 25℃</t>
  </si>
  <si>
    <t xml:space="preserve">塩素 0.64100ml        </t>
    <phoneticPr fontId="1"/>
  </si>
  <si>
    <t>32.0500ml 25℃</t>
  </si>
  <si>
    <t xml:space="preserve">二酸化炭素 1.05350ml       </t>
    <phoneticPr fontId="1"/>
  </si>
  <si>
    <t>52.6750ml 25℃</t>
  </si>
  <si>
    <t xml:space="preserve">塩化水素 426.00000ml         </t>
    <phoneticPr fontId="1"/>
  </si>
  <si>
    <t xml:space="preserve"> 21300.0000ml 25℃</t>
  </si>
  <si>
    <t xml:space="preserve">アンモニア 612.70000ml           </t>
    <phoneticPr fontId="1"/>
  </si>
  <si>
    <t>30635.0000ml 25℃</t>
  </si>
  <si>
    <t xml:space="preserve">21°Cの水温でDO濃度が8.8mg/Lである場合。 </t>
    <rPh sb="5" eb="7">
      <t>スイオン</t>
    </rPh>
    <rPh sb="10" eb="12">
      <t>ノウド</t>
    </rPh>
    <rPh sb="23" eb="25">
      <t>バアイ</t>
    </rPh>
    <phoneticPr fontId="1"/>
  </si>
  <si>
    <t>4月１回目の1hr後</t>
    <rPh sb="1" eb="2">
      <t>ガツ</t>
    </rPh>
    <rPh sb="3" eb="4">
      <t>カイ</t>
    </rPh>
    <rPh sb="4" eb="5">
      <t>メ</t>
    </rPh>
    <rPh sb="9" eb="10">
      <t>ゴ</t>
    </rPh>
    <phoneticPr fontId="1"/>
  </si>
  <si>
    <t>溶存酸素飽和度（ ％ ） ＝ 8.8 ÷ 8.67 × 100 ＝ 101.5</t>
    <phoneticPr fontId="1"/>
  </si>
  <si>
    <t>溶存酸素飽和度（ ％ ） ＝ 8.7 ÷ 8.38 × 100 ＝ 103.8</t>
    <phoneticPr fontId="1"/>
  </si>
  <si>
    <t>インターネットによる正確な数値</t>
    <phoneticPr fontId="1"/>
  </si>
  <si>
    <r>
      <t>参照：</t>
    </r>
    <r>
      <rPr>
        <u/>
        <sz val="11"/>
        <color theme="10"/>
        <rFont val="ＭＳ Ｐゴシック"/>
        <family val="3"/>
        <charset val="128"/>
        <scheme val="minor"/>
      </rPr>
      <t>生命体の中で起きる水素結合</t>
    </r>
    <phoneticPr fontId="1"/>
  </si>
  <si>
    <r>
      <t>実験では、磁気化の進行で水素イオンが減少している。(またはOH</t>
    </r>
    <r>
      <rPr>
        <vertAlign val="superscript"/>
        <sz val="11"/>
        <color theme="1"/>
        <rFont val="ＭＳ Ｐゴシック"/>
        <family val="3"/>
        <charset val="128"/>
        <scheme val="minor"/>
      </rPr>
      <t>-</t>
    </r>
    <r>
      <rPr>
        <sz val="11"/>
        <color theme="1"/>
        <rFont val="ＭＳ Ｐゴシック"/>
        <family val="2"/>
        <charset val="128"/>
        <scheme val="minor"/>
      </rPr>
      <t>が増えている）</t>
    </r>
    <rPh sb="0" eb="2">
      <t>ジッケン</t>
    </rPh>
    <rPh sb="5" eb="8">
      <t>ジキカ</t>
    </rPh>
    <rPh sb="9" eb="11">
      <t>シンコウ</t>
    </rPh>
    <rPh sb="12" eb="14">
      <t>スイソ</t>
    </rPh>
    <rPh sb="18" eb="20">
      <t>ゲンショウ</t>
    </rPh>
    <rPh sb="33" eb="34">
      <t>フ</t>
    </rPh>
    <phoneticPr fontId="1"/>
  </si>
  <si>
    <r>
      <t>本実験のph6.0～6.4では、ＣＯ</t>
    </r>
    <r>
      <rPr>
        <vertAlign val="subscript"/>
        <sz val="11"/>
        <color theme="1"/>
        <rFont val="ＭＳ Ｐゴシック"/>
        <family val="3"/>
        <charset val="128"/>
        <scheme val="minor"/>
      </rPr>
      <t>２</t>
    </r>
    <r>
      <rPr>
        <sz val="11"/>
        <color theme="1"/>
        <rFont val="ＭＳ Ｐゴシック"/>
        <family val="2"/>
        <charset val="128"/>
        <scheme val="minor"/>
      </rPr>
      <t>は90％前後、ＨＣＯ</t>
    </r>
    <r>
      <rPr>
        <vertAlign val="subscript"/>
        <sz val="11"/>
        <color theme="1"/>
        <rFont val="ＭＳ Ｐゴシック"/>
        <family val="3"/>
        <charset val="128"/>
        <scheme val="minor"/>
      </rPr>
      <t>3</t>
    </r>
    <r>
      <rPr>
        <vertAlign val="superscript"/>
        <sz val="11"/>
        <color theme="1"/>
        <rFont val="ＭＳ Ｐゴシック"/>
        <family val="3"/>
        <charset val="128"/>
        <scheme val="minor"/>
      </rPr>
      <t>-</t>
    </r>
    <r>
      <rPr>
        <sz val="11"/>
        <color theme="1"/>
        <rFont val="ＭＳ Ｐゴシック"/>
        <family val="2"/>
        <charset val="128"/>
        <scheme val="minor"/>
      </rPr>
      <t>は10％前後、ＣＯ</t>
    </r>
    <r>
      <rPr>
        <vertAlign val="subscript"/>
        <sz val="11"/>
        <color theme="1"/>
        <rFont val="ＭＳ Ｐゴシック"/>
        <family val="3"/>
        <charset val="128"/>
        <scheme val="minor"/>
      </rPr>
      <t>３</t>
    </r>
    <r>
      <rPr>
        <vertAlign val="superscript"/>
        <sz val="11"/>
        <color theme="1"/>
        <rFont val="ＭＳ Ｐゴシック"/>
        <family val="3"/>
        <charset val="128"/>
        <scheme val="minor"/>
      </rPr>
      <t>2－</t>
    </r>
    <r>
      <rPr>
        <sz val="11"/>
        <color theme="1"/>
        <rFont val="ＭＳ Ｐゴシック"/>
        <family val="2"/>
        <charset val="128"/>
        <scheme val="minor"/>
      </rPr>
      <t>は0％である。</t>
    </r>
    <rPh sb="0" eb="1">
      <t>ホン</t>
    </rPh>
    <rPh sb="1" eb="3">
      <t>ジッケン</t>
    </rPh>
    <phoneticPr fontId="1"/>
  </si>
  <si>
    <t>磁気水のまとめ</t>
    <rPh sb="0" eb="2">
      <t>ジキ</t>
    </rPh>
    <rPh sb="2" eb="3">
      <t>スイ</t>
    </rPh>
    <phoneticPr fontId="1"/>
  </si>
  <si>
    <t>水は反磁性体</t>
    <rPh sb="0" eb="1">
      <t>ミズ</t>
    </rPh>
    <rPh sb="2" eb="3">
      <t>ハン</t>
    </rPh>
    <rPh sb="3" eb="6">
      <t>ジセイタイ</t>
    </rPh>
    <phoneticPr fontId="1"/>
  </si>
  <si>
    <t>水は静電気に反応する</t>
    <rPh sb="0" eb="1">
      <t>ミズ</t>
    </rPh>
    <rPh sb="2" eb="5">
      <t>セイデンキ</t>
    </rPh>
    <rPh sb="6" eb="8">
      <t>ハンノウ</t>
    </rPh>
    <phoneticPr fontId="1"/>
  </si>
  <si>
    <t>レイノルズ数でみると乱流</t>
    <rPh sb="5" eb="6">
      <t>スウ</t>
    </rPh>
    <rPh sb="10" eb="12">
      <t>ランリュウ</t>
    </rPh>
    <phoneticPr fontId="1"/>
  </si>
  <si>
    <t>地元香川の静電気の先駆者の平賀源内のエピソード</t>
    <rPh sb="0" eb="2">
      <t>ジモト</t>
    </rPh>
    <rPh sb="2" eb="4">
      <t>カガワ</t>
    </rPh>
    <rPh sb="5" eb="8">
      <t>セイデンキ</t>
    </rPh>
    <rPh sb="9" eb="12">
      <t>センクシャ</t>
    </rPh>
    <rPh sb="13" eb="15">
      <t>ヒラガ</t>
    </rPh>
    <rPh sb="15" eb="17">
      <t>ゲンナイ</t>
    </rPh>
    <phoneticPr fontId="1"/>
  </si>
  <si>
    <t>岡山県財団</t>
    <rPh sb="0" eb="2">
      <t>オカヤマ</t>
    </rPh>
    <rPh sb="2" eb="3">
      <t>ケン</t>
    </rPh>
    <rPh sb="3" eb="5">
      <t>ザイダン</t>
    </rPh>
    <phoneticPr fontId="1"/>
  </si>
  <si>
    <t>・水素原子は磁石を嫌う。</t>
    <rPh sb="1" eb="3">
      <t>スイソ</t>
    </rPh>
    <rPh sb="3" eb="5">
      <t>ゲンシ</t>
    </rPh>
    <rPh sb="6" eb="8">
      <t>ジシャク</t>
    </rPh>
    <rPh sb="9" eb="10">
      <t>キラ</t>
    </rPh>
    <phoneticPr fontId="1"/>
  </si>
  <si>
    <t>配向性（ＭＲＩ）。最少の磁石がプロトン電荷。</t>
    <rPh sb="0" eb="2">
      <t>ハイコウ</t>
    </rPh>
    <rPh sb="2" eb="3">
      <t>セイ</t>
    </rPh>
    <rPh sb="9" eb="11">
      <t>サイショウ</t>
    </rPh>
    <rPh sb="12" eb="14">
      <t>ジシャク</t>
    </rPh>
    <rPh sb="19" eb="21">
      <t>デンカ</t>
    </rPh>
    <phoneticPr fontId="1"/>
  </si>
  <si>
    <t>・飛行機の羽根に静電気</t>
    <rPh sb="1" eb="4">
      <t>ヒコウキ</t>
    </rPh>
    <rPh sb="5" eb="7">
      <t>ハネ</t>
    </rPh>
    <rPh sb="8" eb="11">
      <t>セイデンキ</t>
    </rPh>
    <phoneticPr fontId="1"/>
  </si>
  <si>
    <t>・住友の論文</t>
    <rPh sb="1" eb="3">
      <t>スミトモ</t>
    </rPh>
    <rPh sb="4" eb="6">
      <t>ロンブン</t>
    </rPh>
    <phoneticPr fontId="1"/>
  </si>
  <si>
    <t>・交番配列と単純対向配列</t>
    <rPh sb="1" eb="3">
      <t>コウバン</t>
    </rPh>
    <rPh sb="3" eb="5">
      <t>ハイレツ</t>
    </rPh>
    <rPh sb="6" eb="8">
      <t>タンジュン</t>
    </rPh>
    <rPh sb="8" eb="10">
      <t>タイコウ</t>
    </rPh>
    <rPh sb="10" eb="12">
      <t>ハイレツ</t>
    </rPh>
    <phoneticPr fontId="1"/>
  </si>
  <si>
    <t>酸素分子は交番磁石で加速。</t>
    <rPh sb="0" eb="2">
      <t>サンソ</t>
    </rPh>
    <rPh sb="2" eb="4">
      <t>ブンシ</t>
    </rPh>
    <rPh sb="5" eb="7">
      <t>コウバン</t>
    </rPh>
    <rPh sb="7" eb="9">
      <t>ジシャク</t>
    </rPh>
    <rPh sb="10" eb="12">
      <t>カソク</t>
    </rPh>
    <phoneticPr fontId="1"/>
  </si>
  <si>
    <t>水素結合が外れてクラスターの解離が起こる。</t>
    <rPh sb="0" eb="2">
      <t>スイソ</t>
    </rPh>
    <rPh sb="2" eb="4">
      <t>ケツゴウ</t>
    </rPh>
    <rPh sb="5" eb="6">
      <t>ハズ</t>
    </rPh>
    <rPh sb="14" eb="16">
      <t>カイリ</t>
    </rPh>
    <phoneticPr fontId="1"/>
  </si>
  <si>
    <t>深海の熱水鉱床から出てくる硫化水素も極性分子</t>
    <rPh sb="0" eb="2">
      <t>シンカイ</t>
    </rPh>
    <rPh sb="3" eb="5">
      <t>ネッスイ</t>
    </rPh>
    <rPh sb="5" eb="7">
      <t>コウショウ</t>
    </rPh>
    <rPh sb="9" eb="10">
      <t>デ</t>
    </rPh>
    <rPh sb="13" eb="15">
      <t>リュウカ</t>
    </rPh>
    <rPh sb="15" eb="17">
      <t>スイソ</t>
    </rPh>
    <rPh sb="18" eb="20">
      <t>キョクセイ</t>
    </rPh>
    <rPh sb="20" eb="22">
      <t>ブンシ</t>
    </rPh>
    <phoneticPr fontId="1"/>
  </si>
  <si>
    <t>海底火山から窒素ガスもでる。タンパク質（アミノ酸）合成も可能だった？</t>
    <rPh sb="0" eb="2">
      <t>カイテイ</t>
    </rPh>
    <rPh sb="2" eb="4">
      <t>カザン</t>
    </rPh>
    <rPh sb="6" eb="8">
      <t>チッソ</t>
    </rPh>
    <rPh sb="18" eb="19">
      <t>シツ</t>
    </rPh>
    <rPh sb="23" eb="24">
      <t>サン</t>
    </rPh>
    <rPh sb="25" eb="27">
      <t>ゴウセイ</t>
    </rPh>
    <rPh sb="28" eb="30">
      <t>カノウ</t>
    </rPh>
    <phoneticPr fontId="1"/>
  </si>
  <si>
    <t>急激にＤＯが下降する。</t>
  </si>
  <si>
    <t>ただ電荷が多すぎると、周りからぶつかる水の分子の力が、お互いに打ち消し合ってしまうので、励磁された酸素が</t>
    <rPh sb="2" eb="4">
      <t>デンカ</t>
    </rPh>
    <rPh sb="5" eb="6">
      <t>オオ</t>
    </rPh>
    <rPh sb="11" eb="12">
      <t>マワ</t>
    </rPh>
    <rPh sb="19" eb="20">
      <t>ミズ</t>
    </rPh>
    <rPh sb="21" eb="23">
      <t>ブンシ</t>
    </rPh>
    <rPh sb="24" eb="25">
      <t>チカラ</t>
    </rPh>
    <rPh sb="28" eb="29">
      <t>タガ</t>
    </rPh>
    <rPh sb="31" eb="32">
      <t>ウ</t>
    </rPh>
    <rPh sb="33" eb="34">
      <t>ケ</t>
    </rPh>
    <rPh sb="35" eb="36">
      <t>ア</t>
    </rPh>
    <rPh sb="44" eb="46">
      <t>レイジ</t>
    </rPh>
    <rPh sb="49" eb="51">
      <t>サンソ</t>
    </rPh>
    <phoneticPr fontId="1"/>
  </si>
  <si>
    <t>磁気水を使うと酒の熟成が一般の水に比べて速いといわれており、ここではあえて熟成効果という名前を使用した。</t>
    <rPh sb="12" eb="14">
      <t>イッパン</t>
    </rPh>
    <rPh sb="15" eb="16">
      <t>ミズ</t>
    </rPh>
    <rPh sb="17" eb="18">
      <t>クラ</t>
    </rPh>
    <rPh sb="44" eb="46">
      <t>ナマエ</t>
    </rPh>
    <rPh sb="47" eb="49">
      <t>シヨウ</t>
    </rPh>
    <phoneticPr fontId="1"/>
  </si>
  <si>
    <t>水素は反磁性体で、配向性を持ち、水中に残る。同様に窒素も反磁性体で有り、水中に残る。</t>
    <rPh sb="0" eb="2">
      <t>スイソ</t>
    </rPh>
    <rPh sb="3" eb="7">
      <t>ハンジセイタイ</t>
    </rPh>
    <rPh sb="9" eb="11">
      <t>ハイコウ</t>
    </rPh>
    <rPh sb="11" eb="12">
      <t>セイ</t>
    </rPh>
    <rPh sb="13" eb="14">
      <t>モ</t>
    </rPh>
    <rPh sb="16" eb="18">
      <t>スイチュウ</t>
    </rPh>
    <rPh sb="19" eb="20">
      <t>ノコ</t>
    </rPh>
    <rPh sb="22" eb="24">
      <t>ドウヨウ</t>
    </rPh>
    <rPh sb="25" eb="27">
      <t>チッソ</t>
    </rPh>
    <rPh sb="28" eb="29">
      <t>ハン</t>
    </rPh>
    <rPh sb="29" eb="32">
      <t>ジセイタイ</t>
    </rPh>
    <rPh sb="33" eb="34">
      <t>ア</t>
    </rPh>
    <rPh sb="36" eb="38">
      <t>スイチュウ</t>
    </rPh>
    <rPh sb="39" eb="40">
      <t>ノコ</t>
    </rPh>
    <phoneticPr fontId="1"/>
  </si>
  <si>
    <t>磁気水の熟成効果について（西日本ため池研究会の仮説）</t>
    <rPh sb="0" eb="2">
      <t>ジキ</t>
    </rPh>
    <rPh sb="2" eb="3">
      <t>スイ</t>
    </rPh>
    <rPh sb="4" eb="6">
      <t>ジュクセイ</t>
    </rPh>
    <rPh sb="6" eb="8">
      <t>コウカ</t>
    </rPh>
    <phoneticPr fontId="1"/>
  </si>
  <si>
    <t>※</t>
  </si>
  <si>
    <r>
      <t>磁気化の初期に水中の静電気が放電するとき、熟成効果</t>
    </r>
    <r>
      <rPr>
        <vertAlign val="superscript"/>
        <sz val="11"/>
        <color theme="1"/>
        <rFont val="ＭＳ Ｐゴシック"/>
        <family val="3"/>
        <charset val="128"/>
        <scheme val="minor"/>
      </rPr>
      <t>※</t>
    </r>
    <r>
      <rPr>
        <sz val="11"/>
        <color theme="1"/>
        <rFont val="ＭＳ Ｐゴシック"/>
        <family val="2"/>
        <charset val="128"/>
        <scheme val="minor"/>
      </rPr>
      <t>が出たためと思われる。</t>
    </r>
    <rPh sb="0" eb="3">
      <t>ジキカ</t>
    </rPh>
    <rPh sb="4" eb="6">
      <t>ショキ</t>
    </rPh>
    <rPh sb="7" eb="9">
      <t>スイチュウ</t>
    </rPh>
    <rPh sb="10" eb="13">
      <t>セイデンキ</t>
    </rPh>
    <rPh sb="14" eb="16">
      <t>ホウデン</t>
    </rPh>
    <rPh sb="21" eb="23">
      <t>ジュクセイ</t>
    </rPh>
    <rPh sb="23" eb="25">
      <t>コウカ</t>
    </rPh>
    <rPh sb="27" eb="28">
      <t>デ</t>
    </rPh>
    <rPh sb="32" eb="33">
      <t>オモ</t>
    </rPh>
    <phoneticPr fontId="1"/>
  </si>
  <si>
    <t>まるで、東京の朝のＪＲ駅の通勤電車の出口のようである。</t>
    <rPh sb="4" eb="6">
      <t>トウキョウ</t>
    </rPh>
    <rPh sb="7" eb="8">
      <t>アサ</t>
    </rPh>
    <rPh sb="11" eb="12">
      <t>エキ</t>
    </rPh>
    <rPh sb="13" eb="15">
      <t>ツウキン</t>
    </rPh>
    <rPh sb="15" eb="17">
      <t>デンシャ</t>
    </rPh>
    <rPh sb="18" eb="20">
      <t>デグチ</t>
    </rPh>
    <phoneticPr fontId="1"/>
  </si>
  <si>
    <t>但し、磁化の初期でＤＯが増えて飽和するまでの熟成期間中の20～40時間はラッシュ現象が起こって全炭酸量も一時的に減る。</t>
    <rPh sb="0" eb="1">
      <t>タダ</t>
    </rPh>
    <rPh sb="3" eb="5">
      <t>ジカ</t>
    </rPh>
    <rPh sb="6" eb="8">
      <t>ショキ</t>
    </rPh>
    <rPh sb="12" eb="13">
      <t>フ</t>
    </rPh>
    <rPh sb="15" eb="17">
      <t>ホウワ</t>
    </rPh>
    <rPh sb="22" eb="24">
      <t>ジュクセイ</t>
    </rPh>
    <rPh sb="24" eb="27">
      <t>キカンチュウ</t>
    </rPh>
    <rPh sb="33" eb="35">
      <t>ジカン</t>
    </rPh>
    <rPh sb="47" eb="48">
      <t>ゼン</t>
    </rPh>
    <rPh sb="48" eb="50">
      <t>タンサン</t>
    </rPh>
    <rPh sb="50" eb="51">
      <t>リョウ</t>
    </rPh>
    <rPh sb="52" eb="55">
      <t>イチジテキ</t>
    </rPh>
    <rPh sb="56" eb="57">
      <t>ヘ</t>
    </rPh>
    <phoneticPr fontId="1"/>
  </si>
  <si>
    <t>無情にも酸は体の中で増え続けていきます・・・。この酸をどうにかして減らすために、体は２つの工夫をします。</t>
  </si>
  <si>
    <t>もう一つは、酸を中和させて酸性に傾きすぎた体をpH7.35-7.45に戻すことです。</t>
    <phoneticPr fontId="1"/>
  </si>
  <si>
    <t>これを、重炭酸緩衝作用（体内のpHを一定に保つ作用）と言う。</t>
    <rPh sb="4" eb="7">
      <t>ジュウタンサン</t>
    </rPh>
    <rPh sb="7" eb="9">
      <t>カンショウ</t>
    </rPh>
    <rPh sb="9" eb="11">
      <t>サヨウ</t>
    </rPh>
    <rPh sb="12" eb="14">
      <t>タイナイ</t>
    </rPh>
    <rPh sb="18" eb="20">
      <t>イッテイ</t>
    </rPh>
    <rPh sb="21" eb="22">
      <t>タモ</t>
    </rPh>
    <rPh sb="23" eb="25">
      <t>サヨウ</t>
    </rPh>
    <rPh sb="27" eb="28">
      <t>イ</t>
    </rPh>
    <phoneticPr fontId="1"/>
  </si>
  <si>
    <t>pH＝6.0から6.4に徐々に増加している。（どこまでも増加するわけでない）</t>
    <rPh sb="12" eb="14">
      <t>ジョジョ</t>
    </rPh>
    <rPh sb="15" eb="17">
      <t>ゾウカ</t>
    </rPh>
    <rPh sb="28" eb="30">
      <t>ゾウカ</t>
    </rPh>
    <phoneticPr fontId="1"/>
  </si>
  <si>
    <t>この作用原理は全ての生命体（動物、植物、プランクトン）に適用される。</t>
    <rPh sb="2" eb="4">
      <t>サヨウ</t>
    </rPh>
    <rPh sb="4" eb="6">
      <t>ゲンリ</t>
    </rPh>
    <rPh sb="7" eb="8">
      <t>スベ</t>
    </rPh>
    <rPh sb="10" eb="13">
      <t>セイメイタイ</t>
    </rPh>
    <rPh sb="14" eb="16">
      <t>ドウブツ</t>
    </rPh>
    <rPh sb="17" eb="19">
      <t>ショクブツ</t>
    </rPh>
    <rPh sb="28" eb="30">
      <t>テキヨウ</t>
    </rPh>
    <phoneticPr fontId="1"/>
  </si>
  <si>
    <t>深海で光が届かず光合成のできない世界（酸素がほとんどない）でも、生命が繁栄している。</t>
    <rPh sb="0" eb="2">
      <t>シンカイ</t>
    </rPh>
    <rPh sb="3" eb="4">
      <t>ヒカリ</t>
    </rPh>
    <rPh sb="5" eb="6">
      <t>トド</t>
    </rPh>
    <rPh sb="8" eb="11">
      <t>コウゴウセイ</t>
    </rPh>
    <rPh sb="16" eb="18">
      <t>セカイ</t>
    </rPh>
    <rPh sb="19" eb="21">
      <t>サンソ</t>
    </rPh>
    <rPh sb="32" eb="34">
      <t>セイメイ</t>
    </rPh>
    <rPh sb="35" eb="37">
      <t>ハンエイ</t>
    </rPh>
    <phoneticPr fontId="1"/>
  </si>
  <si>
    <t>これらの極性分子は、水と同じようにその性質は磁気に影響される。</t>
    <rPh sb="4" eb="6">
      <t>キョクセイ</t>
    </rPh>
    <rPh sb="6" eb="8">
      <t>ブンシ</t>
    </rPh>
    <rPh sb="19" eb="21">
      <t>セイシツ</t>
    </rPh>
    <rPh sb="25" eb="27">
      <t>エイキョウ</t>
    </rPh>
    <phoneticPr fontId="1"/>
  </si>
  <si>
    <t>生命維持には極性分子（水など）と磁気と静電気と適度な温度が必要であるということがわかる。</t>
    <rPh sb="0" eb="2">
      <t>セイメイ</t>
    </rPh>
    <rPh sb="2" eb="4">
      <t>イジ</t>
    </rPh>
    <rPh sb="6" eb="8">
      <t>キョクセイ</t>
    </rPh>
    <rPh sb="8" eb="10">
      <t>ブンシ</t>
    </rPh>
    <rPh sb="11" eb="12">
      <t>ミズ</t>
    </rPh>
    <rPh sb="16" eb="18">
      <t>ジキ</t>
    </rPh>
    <rPh sb="19" eb="22">
      <t>セイデンキ</t>
    </rPh>
    <rPh sb="23" eb="25">
      <t>テキド</t>
    </rPh>
    <rPh sb="26" eb="28">
      <t>オンド</t>
    </rPh>
    <rPh sb="29" eb="31">
      <t>ヒツヨウ</t>
    </rPh>
    <phoneticPr fontId="1"/>
  </si>
  <si>
    <t>考察</t>
    <rPh sb="0" eb="2">
      <t>コウサツ</t>
    </rPh>
    <phoneticPr fontId="1"/>
  </si>
  <si>
    <t>上式は、二酸化炭素と水が反応して重炭酸イオンと水素イオンに電離した後に生体内のpHの</t>
    <rPh sb="0" eb="1">
      <t>ウエ</t>
    </rPh>
    <rPh sb="1" eb="2">
      <t>シキ</t>
    </rPh>
    <rPh sb="4" eb="7">
      <t>ニサンカ</t>
    </rPh>
    <rPh sb="7" eb="9">
      <t>タンソ</t>
    </rPh>
    <rPh sb="12" eb="14">
      <t>ハンノウ</t>
    </rPh>
    <rPh sb="23" eb="25">
      <t>スイソ</t>
    </rPh>
    <rPh sb="29" eb="31">
      <t>デンリ</t>
    </rPh>
    <rPh sb="33" eb="34">
      <t>アト</t>
    </rPh>
    <rPh sb="35" eb="38">
      <t>セイタイナイ</t>
    </rPh>
    <phoneticPr fontId="1"/>
  </si>
  <si>
    <t>状態によって双方向（⇆）に反応が変化し、結局中性（pH7程度)になろうとすることを示した化学式である。</t>
    <rPh sb="0" eb="2">
      <t>ジョウタイ</t>
    </rPh>
    <rPh sb="6" eb="9">
      <t>ソウホウコウ</t>
    </rPh>
    <rPh sb="13" eb="15">
      <t>ハンノウ</t>
    </rPh>
    <rPh sb="16" eb="18">
      <t>ヘンカ</t>
    </rPh>
    <rPh sb="20" eb="22">
      <t>ケッキョク</t>
    </rPh>
    <rPh sb="22" eb="24">
      <t>チュウセイ</t>
    </rPh>
    <rPh sb="28" eb="30">
      <t>テイド</t>
    </rPh>
    <rPh sb="41" eb="42">
      <t>シメ</t>
    </rPh>
    <rPh sb="44" eb="47">
      <t>カガクシキ</t>
    </rPh>
    <phoneticPr fontId="1"/>
  </si>
  <si>
    <t>考察</t>
    <rPh sb="0" eb="2">
      <t>コウサツ</t>
    </rPh>
    <phoneticPr fontId="1"/>
  </si>
  <si>
    <t>磁気有りの循環水では、ある一定時間（約20～40時間）の間は、ＤＯ（酸素）が上昇し（ＯＲＰは低下）、その後</t>
    <rPh sb="0" eb="2">
      <t>ジキ</t>
    </rPh>
    <rPh sb="2" eb="3">
      <t>ア</t>
    </rPh>
    <rPh sb="5" eb="8">
      <t>ジュンカンスイ</t>
    </rPh>
    <rPh sb="13" eb="15">
      <t>イッテイ</t>
    </rPh>
    <rPh sb="15" eb="17">
      <t>ジカン</t>
    </rPh>
    <rPh sb="18" eb="19">
      <t>ヤク</t>
    </rPh>
    <rPh sb="24" eb="26">
      <t>ジカン</t>
    </rPh>
    <rPh sb="28" eb="29">
      <t>アイダ</t>
    </rPh>
    <rPh sb="34" eb="36">
      <t>サンソ</t>
    </rPh>
    <rPh sb="38" eb="40">
      <t>ジョウショウ</t>
    </rPh>
    <rPh sb="46" eb="48">
      <t>テイカ</t>
    </rPh>
    <rPh sb="52" eb="53">
      <t>ゴ</t>
    </rPh>
    <phoneticPr fontId="1"/>
  </si>
  <si>
    <t>考察</t>
    <rPh sb="0" eb="2">
      <t>コウサツ</t>
    </rPh>
    <phoneticPr fontId="1"/>
  </si>
  <si>
    <t>これが磁気水の熟成効果の実体と思われる。</t>
    <rPh sb="12" eb="14">
      <t>ジッタイ</t>
    </rPh>
    <rPh sb="15" eb="16">
      <t>オモ</t>
    </rPh>
    <phoneticPr fontId="1"/>
  </si>
  <si>
    <t>どうやら、重炭酸緩衝系には重炭酸イオンHCO3－がカギとなっているようです。</t>
  </si>
  <si>
    <r>
      <t>もう一つは、酸を</t>
    </r>
    <r>
      <rPr>
        <sz val="11"/>
        <color rgb="FFFC4E83"/>
        <rFont val="ＭＳ Ｐゴシック"/>
        <family val="3"/>
        <charset val="128"/>
        <scheme val="minor"/>
      </rPr>
      <t>中和</t>
    </r>
    <r>
      <rPr>
        <sz val="11"/>
        <color rgb="FF333333"/>
        <rFont val="ＭＳ Ｐゴシック"/>
        <family val="3"/>
        <charset val="128"/>
        <scheme val="minor"/>
      </rPr>
      <t>させて酸性に傾きすぎた体をpH7.35-7.45に戻すことです。</t>
    </r>
  </si>
  <si>
    <r>
      <t>ここで、</t>
    </r>
    <r>
      <rPr>
        <sz val="11"/>
        <color rgb="FFFC4E83"/>
        <rFont val="ＭＳ Ｐゴシック"/>
        <family val="3"/>
        <charset val="128"/>
        <scheme val="minor"/>
      </rPr>
      <t>酸を中和し、pH7.35-7.45にどうにか保とうとする物質が、塩基である重炭酸イオンHCO3－</t>
    </r>
    <r>
      <rPr>
        <sz val="11"/>
        <color rgb="FF000000"/>
        <rFont val="ＭＳ Ｐゴシック"/>
        <family val="3"/>
        <charset val="128"/>
        <scheme val="minor"/>
      </rPr>
      <t>です。</t>
    </r>
  </si>
  <si>
    <r>
      <t>そしてこの</t>
    </r>
    <r>
      <rPr>
        <b/>
        <sz val="11"/>
        <color rgb="FFFC4E83"/>
        <rFont val="ＭＳ Ｐゴシック"/>
        <family val="3"/>
        <charset val="128"/>
        <scheme val="minor"/>
      </rPr>
      <t>重炭酸イオンHCO3－の働きこそが、緩衝作用（pHを一定に保とうとするはたらき）と呼ばれているものなのです。</t>
    </r>
  </si>
  <si>
    <r>
      <t>重炭酸イオンHCO3－は、どんどん増えていく酸水素イオンH＋を</t>
    </r>
    <r>
      <rPr>
        <sz val="11"/>
        <color rgb="FFFC4E83"/>
        <rFont val="ＭＳ Ｐゴシック"/>
        <family val="3"/>
        <charset val="128"/>
        <scheme val="minor"/>
      </rPr>
      <t>中和</t>
    </r>
    <r>
      <rPr>
        <sz val="11"/>
        <color rgb="FF000000"/>
        <rFont val="ＭＳ Ｐゴシック"/>
        <family val="3"/>
        <charset val="128"/>
        <scheme val="minor"/>
      </rPr>
      <t>させる</t>
    </r>
    <r>
      <rPr>
        <sz val="11"/>
        <color rgb="FF333333"/>
        <rFont val="ＭＳ Ｐゴシック"/>
        <family val="3"/>
        <charset val="128"/>
        <scheme val="minor"/>
      </rPr>
      <t>役割をもっていることはわかりましたね。</t>
    </r>
  </si>
  <si>
    <r>
      <t>肺の働きは何ですか？簡単に言うと、酸素O2を取り込んで</t>
    </r>
    <r>
      <rPr>
        <sz val="11"/>
        <color rgb="FF0072BC"/>
        <rFont val="ＭＳ Ｐゴシック"/>
        <family val="3"/>
        <charset val="128"/>
        <scheme val="minor"/>
      </rPr>
      <t>二酸化炭素CO2</t>
    </r>
    <r>
      <rPr>
        <sz val="11"/>
        <color rgb="FF333333"/>
        <rFont val="ＭＳ Ｐゴシック"/>
        <family val="3"/>
        <charset val="128"/>
        <scheme val="minor"/>
      </rPr>
      <t>を排出することですね。</t>
    </r>
  </si>
  <si>
    <r>
      <t>では腎臓の働きは何でしょう。簡単に言うと、体の中の余分なもの（ここでは</t>
    </r>
    <r>
      <rPr>
        <sz val="11"/>
        <color rgb="FF0072BC"/>
        <rFont val="ＭＳ Ｐゴシック"/>
        <family val="3"/>
        <charset val="128"/>
        <scheme val="minor"/>
      </rPr>
      <t>水素イオンH＋</t>
    </r>
    <r>
      <rPr>
        <sz val="11"/>
        <color rgb="FF333333"/>
        <rFont val="ＭＳ Ｐゴシック"/>
        <family val="3"/>
        <charset val="128"/>
        <scheme val="minor"/>
      </rPr>
      <t>）を尿として排出することです。</t>
    </r>
  </si>
  <si>
    <r>
      <t>CO2（二酸化炭素）</t>
    </r>
    <r>
      <rPr>
        <sz val="11"/>
        <color rgb="FFEA161E"/>
        <rFont val="ＭＳ Ｐゴシック"/>
        <family val="3"/>
        <charset val="128"/>
        <scheme val="minor"/>
      </rPr>
      <t>　</t>
    </r>
    <r>
      <rPr>
        <sz val="11"/>
        <color rgb="FFFC4E83"/>
        <rFont val="ＭＳ Ｐゴシック"/>
        <family val="3"/>
        <charset val="128"/>
        <scheme val="minor"/>
      </rPr>
      <t>＋　H2O（水）　⇔　H2CO3（炭酸） ⇔　HCO3－ （重炭酸イオン）　＋</t>
    </r>
    <r>
      <rPr>
        <sz val="11"/>
        <color rgb="FFFF80C0"/>
        <rFont val="ＭＳ Ｐゴシック"/>
        <family val="3"/>
        <charset val="128"/>
        <scheme val="minor"/>
      </rPr>
      <t>　</t>
    </r>
    <r>
      <rPr>
        <sz val="11"/>
        <color rgb="FF0072BC"/>
        <rFont val="ＭＳ Ｐゴシック"/>
        <family val="3"/>
        <charset val="128"/>
        <scheme val="minor"/>
      </rPr>
      <t>H＋（水素イオン）</t>
    </r>
  </si>
  <si>
    <t>（解説：二酸化炭素を水に溶かすと、炭酸（シュワシュワのあれです）になり、そこから重炭酸イオンと水素イオンに分かれる。</t>
    <phoneticPr fontId="1"/>
  </si>
  <si>
    <t>二酸化炭素が水に溶ける化学反応式、これがとっても重要だったんです！</t>
  </si>
  <si>
    <r>
      <t>重炭酸緩衝系における重炭酸イオンHCO3－のはたらきを理解するにあたり、実は、</t>
    </r>
    <r>
      <rPr>
        <u/>
        <sz val="11"/>
        <color rgb="FF00B0F0"/>
        <rFont val="ＭＳ Ｐゴシック"/>
        <family val="3"/>
        <charset val="128"/>
        <scheme val="minor"/>
      </rPr>
      <t>体の中で常につくられている酸のページに出てきた</t>
    </r>
    <phoneticPr fontId="1"/>
  </si>
  <si>
    <t>私たちは、pH7.35-7.45という狭ーい範囲のなかでしか元気に活動できません。</t>
    <phoneticPr fontId="1"/>
  </si>
  <si>
    <t>しかし、無情にも酸は体の中で増え続けていきます・・・。この酸をどうにかして減らすために、体は２つの工夫をします。</t>
  </si>
  <si>
    <t>重炭酸イオンHCO3－も減る方向に働いていくのです。</t>
  </si>
  <si>
    <t>つまり、体の中で水素イオンH＋が増えれば増えるほど重炭酸イオンHCO3－も増える方向に働き、水素イオンH＋が減れば</t>
    <phoneticPr fontId="1"/>
  </si>
  <si>
    <t>重炭酸緩衝作用のそのほかの働きとして、増えすぎた酸をどうにか体の外に出そう！という働きがあります。</t>
    <phoneticPr fontId="1"/>
  </si>
  <si>
    <t>この時、余分な酸は体のどこから出ていくかといいますと、肺・腎臓です。</t>
  </si>
  <si>
    <r>
      <t>つまり、いらなくなった酸（</t>
    </r>
    <r>
      <rPr>
        <sz val="11"/>
        <color rgb="FF0072BC"/>
        <rFont val="ＭＳ Ｐゴシック"/>
        <family val="3"/>
        <charset val="128"/>
        <scheme val="minor"/>
      </rPr>
      <t>二酸化炭素CO2、水素イオンH＋</t>
    </r>
    <r>
      <rPr>
        <sz val="11"/>
        <color rgb="FF333333"/>
        <rFont val="ＭＳ Ｐゴシック"/>
        <family val="3"/>
        <charset val="128"/>
        <scheme val="minor"/>
      </rPr>
      <t>）</t>
    </r>
    <r>
      <rPr>
        <sz val="11"/>
        <color rgb="FFFC4E83"/>
        <rFont val="ＭＳ Ｐゴシック"/>
        <family val="3"/>
        <charset val="128"/>
        <scheme val="minor"/>
      </rPr>
      <t>を体の外に出すため、肺は二酸化炭素CO2排出</t>
    </r>
    <r>
      <rPr>
        <sz val="11"/>
        <color rgb="FF333333"/>
        <rFont val="ＭＳ Ｐゴシック"/>
        <family val="3"/>
        <charset val="128"/>
        <scheme val="minor"/>
      </rPr>
      <t>を担当し</t>
    </r>
    <r>
      <rPr>
        <sz val="11"/>
        <color rgb="FFFC4E83"/>
        <rFont val="ＭＳ Ｐゴシック"/>
        <family val="3"/>
        <charset val="128"/>
        <scheme val="minor"/>
      </rPr>
      <t>、</t>
    </r>
    <phoneticPr fontId="1"/>
  </si>
  <si>
    <t>腎臓は水素イオンH＋排出を担当しているのです！</t>
  </si>
  <si>
    <t>Nsかなむんも含め、化学が苦手なあなた。ここで１つ、この化学反応式だけ頑張って覚えてください。</t>
    <phoneticPr fontId="1"/>
  </si>
  <si>
    <t>この化学反応式さえわかれば、重炭酸緩衝系の働きはわかったも同然です。</t>
  </si>
  <si>
    <t>「重炭酸」という言葉、どこかで聞き覚えがないですか・・・？</t>
    <phoneticPr fontId="1"/>
  </si>
  <si>
    <t>そう、体の中で常につくられている酸、酸塩基平衡を保つための「塩基」はどれ？のページで、「重炭酸イオンHCO3－」なるものが</t>
    <phoneticPr fontId="1"/>
  </si>
  <si>
    <t>でてきていましたね。</t>
  </si>
  <si>
    <t>ちなみになぜこの式のやじるしは双方向⇔になっているかというと、二酸化炭素は体の中で、水素イオンになってみたり二酸化炭素に</t>
    <phoneticPr fontId="1"/>
  </si>
  <si>
    <t>なってみたり、その時の状況に応じて臨機応変に姿を変えているから。）</t>
    <phoneticPr fontId="1"/>
  </si>
  <si>
    <t>二酸化炭素CO2と水H2Oから炭酸H2CO3をつくりだす反応は時間がかかりますが、炭酸H2CO3から重炭酸イオンHCO3－と</t>
    <phoneticPr fontId="1"/>
  </si>
  <si>
    <t>水素イオンH＋をつくりだす反応は瞬時に行われます。</t>
    <phoneticPr fontId="1"/>
  </si>
  <si>
    <t>この化学反応式を頭に入れたうえで、まずは「重炭酸緩衝系」の主人公、重炭酸イオンHCO3－は体の中でそんな役割を担って</t>
    <phoneticPr fontId="1"/>
  </si>
  <si>
    <t>いるのかみていきましょう。</t>
    <phoneticPr fontId="1"/>
  </si>
  <si>
    <t>　電界と磁界の話</t>
    <rPh sb="1" eb="3">
      <t>デンカイ</t>
    </rPh>
    <rPh sb="4" eb="6">
      <t>ジカイ</t>
    </rPh>
    <rPh sb="7" eb="8">
      <t>ハナシ</t>
    </rPh>
    <phoneticPr fontId="1"/>
  </si>
  <si>
    <t>・データ説明</t>
    <rPh sb="4" eb="6">
      <t>セツメイ</t>
    </rPh>
    <phoneticPr fontId="1"/>
  </si>
  <si>
    <t>記者発表進行</t>
    <rPh sb="0" eb="2">
      <t>キシャ</t>
    </rPh>
    <rPh sb="2" eb="4">
      <t>ハッピョウ</t>
    </rPh>
    <rPh sb="4" eb="6">
      <t>シンコウ</t>
    </rPh>
    <phoneticPr fontId="1"/>
  </si>
  <si>
    <t>・実験装置の説明</t>
    <rPh sb="1" eb="3">
      <t>ジッケン</t>
    </rPh>
    <rPh sb="3" eb="5">
      <t>ソウチ</t>
    </rPh>
    <rPh sb="6" eb="8">
      <t>セツメイ</t>
    </rPh>
    <phoneticPr fontId="1"/>
  </si>
  <si>
    <t>・実験結果の説明</t>
    <rPh sb="1" eb="3">
      <t>ジッケン</t>
    </rPh>
    <rPh sb="3" eb="5">
      <t>ケッカ</t>
    </rPh>
    <rPh sb="6" eb="8">
      <t>セツメイ</t>
    </rPh>
    <phoneticPr fontId="1"/>
  </si>
  <si>
    <t>磁気水→この水は何だ？</t>
    <rPh sb="0" eb="2">
      <t>ジキ</t>
    </rPh>
    <rPh sb="2" eb="3">
      <t>スイ</t>
    </rPh>
    <rPh sb="6" eb="7">
      <t>ミズ</t>
    </rPh>
    <rPh sb="8" eb="9">
      <t>ナン</t>
    </rPh>
    <phoneticPr fontId="1"/>
  </si>
  <si>
    <t>静磁化の状態</t>
    <rPh sb="0" eb="1">
      <t>セイ</t>
    </rPh>
    <rPh sb="1" eb="3">
      <t>ジカ</t>
    </rPh>
    <rPh sb="4" eb="6">
      <t>ジョウタイ</t>
    </rPh>
    <phoneticPr fontId="1"/>
  </si>
  <si>
    <t>動磁化の状態</t>
    <rPh sb="0" eb="1">
      <t>ドウ</t>
    </rPh>
    <rPh sb="1" eb="3">
      <t>ジカ</t>
    </rPh>
    <rPh sb="4" eb="6">
      <t>ジョウタイ</t>
    </rPh>
    <phoneticPr fontId="1"/>
  </si>
  <si>
    <t>酸素は常磁性体</t>
    <rPh sb="0" eb="2">
      <t>サンソ</t>
    </rPh>
    <rPh sb="3" eb="7">
      <t>ジョウジセイタイ</t>
    </rPh>
    <phoneticPr fontId="1"/>
  </si>
  <si>
    <t>水素・窒素は反磁性体</t>
    <rPh sb="0" eb="2">
      <t>スイソ</t>
    </rPh>
    <rPh sb="3" eb="5">
      <t>チッソ</t>
    </rPh>
    <rPh sb="6" eb="10">
      <t>ハンジセイタイ</t>
    </rPh>
    <phoneticPr fontId="1"/>
  </si>
  <si>
    <t>但し、酸素と水素に電気分解すると、性状が全く変わる。</t>
    <rPh sb="0" eb="1">
      <t>タダ</t>
    </rPh>
    <rPh sb="3" eb="5">
      <t>サンソ</t>
    </rPh>
    <rPh sb="6" eb="8">
      <t>スイソ</t>
    </rPh>
    <rPh sb="9" eb="11">
      <t>デンキ</t>
    </rPh>
    <rPh sb="11" eb="13">
      <t>ブンカイ</t>
    </rPh>
    <rPh sb="17" eb="19">
      <t>セイジョウ</t>
    </rPh>
    <rPh sb="20" eb="21">
      <t>マッタ</t>
    </rPh>
    <rPh sb="22" eb="23">
      <t>カ</t>
    </rPh>
    <phoneticPr fontId="1"/>
  </si>
  <si>
    <t>グラフで説明</t>
    <rPh sb="4" eb="6">
      <t>セツメイ</t>
    </rPh>
    <phoneticPr fontId="1"/>
  </si>
  <si>
    <t>特許</t>
    <rPh sb="0" eb="2">
      <t>トッキョ</t>
    </rPh>
    <phoneticPr fontId="1"/>
  </si>
  <si>
    <t>・産業界への応用</t>
    <rPh sb="1" eb="4">
      <t>サンギョウカイ</t>
    </rPh>
    <rPh sb="6" eb="8">
      <t>オウヨウ</t>
    </rPh>
    <phoneticPr fontId="1"/>
  </si>
  <si>
    <t>時間があれば</t>
    <rPh sb="0" eb="2">
      <t>ジカン</t>
    </rPh>
    <phoneticPr fontId="1"/>
  </si>
  <si>
    <t>金属の様な導体では、電荷を与えてもすぐに逃げてしまうので特殊な状況下でなければ帯電することはありません。</t>
  </si>
  <si>
    <r>
      <t>摩擦帯電</t>
    </r>
    <r>
      <rPr>
        <sz val="11"/>
        <color theme="1"/>
        <rFont val="ＭＳ Ｐゴシック"/>
        <family val="3"/>
        <charset val="128"/>
        <scheme val="minor"/>
      </rPr>
      <t>（まさつたいでん）とは、2種類の不導体同士を摩擦することで帯電することをいいます。</t>
    </r>
    <phoneticPr fontId="1"/>
  </si>
  <si>
    <t>こすった下敷きで髪の毛が引き寄せられるのも摩擦帯電が原因で起こる現象です。</t>
  </si>
  <si>
    <r>
      <t>接触帯電</t>
    </r>
    <r>
      <rPr>
        <sz val="11"/>
        <color theme="1"/>
        <rFont val="ＭＳ Ｐゴシック"/>
        <family val="3"/>
        <charset val="128"/>
        <scheme val="minor"/>
      </rPr>
      <t>（せっしょくたいでん）とは、接触した2つの物質間で電荷の移動が起こることで帯電する現象のことをいいます。</t>
    </r>
    <phoneticPr fontId="1"/>
  </si>
  <si>
    <t>冬のドアノブで放電ショックが起こるのも接触帯電が原因です。</t>
  </si>
  <si>
    <r>
      <t>流動帯電</t>
    </r>
    <r>
      <rPr>
        <sz val="11"/>
        <color theme="1"/>
        <rFont val="ＭＳ Ｐゴシック"/>
        <family val="3"/>
        <charset val="128"/>
        <scheme val="minor"/>
      </rPr>
      <t>（りゅうどうたいでん）とは、管内を流れる液体が帯電する現象のことをいいます。</t>
    </r>
    <phoneticPr fontId="1"/>
  </si>
  <si>
    <t>ガソリンスタンドの給油においてもホースで静電気が発生するため帯電を除去するアースが必要になります。</t>
  </si>
  <si>
    <r>
      <t>噴出帯電</t>
    </r>
    <r>
      <rPr>
        <sz val="11"/>
        <color theme="1"/>
        <rFont val="ＭＳ Ｐゴシック"/>
        <family val="3"/>
        <charset val="128"/>
        <scheme val="minor"/>
      </rPr>
      <t>（ふんしゅつたいでん）とは、噴出する液体が帯電する現象のことをいいます。</t>
    </r>
    <phoneticPr fontId="1"/>
  </si>
  <si>
    <t>ノズルから液体が高速で噴出するときなどに帯電します。</t>
  </si>
  <si>
    <r>
      <t>剥離帯電</t>
    </r>
    <r>
      <rPr>
        <sz val="11"/>
        <color theme="1"/>
        <rFont val="ＭＳ Ｐゴシック"/>
        <family val="3"/>
        <charset val="128"/>
        <scheme val="minor"/>
      </rPr>
      <t>（はくりたいでん）とは、密着している2つの物体を引き剥がすことで帯電する現象のことをいいます。</t>
    </r>
    <phoneticPr fontId="1"/>
  </si>
  <si>
    <t>速く引き剥がすほど帯電量は増加します。</t>
  </si>
  <si>
    <r>
      <t>誘導帯電</t>
    </r>
    <r>
      <rPr>
        <sz val="11"/>
        <color theme="1"/>
        <rFont val="ＭＳ Ｐゴシック"/>
        <family val="3"/>
        <charset val="128"/>
        <scheme val="minor"/>
      </rPr>
      <t>（ゆうどうたいでん）とは、帯電した物体が接近することで帯電する現象です。</t>
    </r>
    <phoneticPr fontId="1"/>
  </si>
  <si>
    <t>物体同士が接触することなく帯電します。帯電物が接近すると電子が引き寄せられ偏りができるため生じます。</t>
  </si>
  <si>
    <t>　HPLCの配管のような細いチューブに高速で液体を送ると，図1のような静電気が発生します(流動帯電)。　</t>
    <phoneticPr fontId="1"/>
  </si>
  <si>
    <t>(導電性の低い溶媒が，樹脂チューブを流れる場合は帯電量が大きくなります。 また気泡が多く通過する場合は静電気が増幅されることがあります)</t>
  </si>
  <si>
    <r>
      <t>静電誘導</t>
    </r>
    <r>
      <rPr>
        <sz val="11"/>
        <color theme="1"/>
        <rFont val="ＭＳ Ｐゴシック"/>
        <family val="2"/>
        <charset val="128"/>
        <scheme val="minor"/>
      </rPr>
      <t>とは、正（または負）に帯電している物体Aに、帯電していない物体Bを近づけると、Bの物体にはAに近い端に負（または正）の電荷が、</t>
    </r>
    <phoneticPr fontId="1"/>
  </si>
  <si>
    <t>Aに遠い端に正（または負）の電化が現れる現象である。Aを取り去れば、物体Bは元の状態に戻る。</t>
    <phoneticPr fontId="1"/>
  </si>
  <si>
    <t>すると、物体Bには静電誘導を生じない。これを静電遮蔽という。</t>
  </si>
  <si>
    <t>・水は極性分子</t>
    <rPh sb="1" eb="2">
      <t>ミズ</t>
    </rPh>
    <rPh sb="3" eb="5">
      <t>キョクセイ</t>
    </rPh>
    <rPh sb="5" eb="7">
      <t>ブンシ</t>
    </rPh>
    <phoneticPr fontId="1"/>
  </si>
  <si>
    <t>水は流動すると静電気を帯びて帯電する。</t>
    <rPh sb="0" eb="1">
      <t>ミズ</t>
    </rPh>
    <rPh sb="2" eb="4">
      <t>リュウドウ</t>
    </rPh>
    <rPh sb="7" eb="10">
      <t>セイデンキ</t>
    </rPh>
    <rPh sb="11" eb="12">
      <t>オ</t>
    </rPh>
    <rPh sb="14" eb="16">
      <t>タイデン</t>
    </rPh>
    <phoneticPr fontId="1"/>
  </si>
  <si>
    <t>・磁気水とは</t>
    <rPh sb="1" eb="3">
      <t>ジキ</t>
    </rPh>
    <rPh sb="3" eb="4">
      <t>スイ</t>
    </rPh>
    <phoneticPr fontId="1"/>
  </si>
  <si>
    <t>静電気と磁石が絡む。</t>
    <rPh sb="0" eb="3">
      <t>セイデンキ</t>
    </rPh>
    <rPh sb="4" eb="6">
      <t>ジシャク</t>
    </rPh>
    <rPh sb="7" eb="8">
      <t>カラ</t>
    </rPh>
    <phoneticPr fontId="1"/>
  </si>
  <si>
    <t>・水道水が静電気でひっつく（動画）</t>
    <rPh sb="1" eb="4">
      <t>スイドウスイ</t>
    </rPh>
    <rPh sb="5" eb="8">
      <t>セイデンキ</t>
    </rPh>
    <rPh sb="14" eb="16">
      <t>ドウガ</t>
    </rPh>
    <phoneticPr fontId="1"/>
  </si>
  <si>
    <t>・モーゼ効果（動画）</t>
    <rPh sb="4" eb="6">
      <t>コウカ</t>
    </rPh>
    <rPh sb="7" eb="9">
      <t>ドウガ</t>
    </rPh>
    <phoneticPr fontId="1"/>
  </si>
  <si>
    <t>・液体酸素が磁石でひっつく（動画）</t>
    <rPh sb="1" eb="3">
      <t>エキタイ</t>
    </rPh>
    <rPh sb="3" eb="5">
      <t>サンソ</t>
    </rPh>
    <rPh sb="6" eb="8">
      <t>ジシャク</t>
    </rPh>
    <rPh sb="14" eb="16">
      <t>ドウガ</t>
    </rPh>
    <phoneticPr fontId="1"/>
  </si>
  <si>
    <t>磁気化の解析図表</t>
    <rPh sb="0" eb="3">
      <t>ジキカ</t>
    </rPh>
    <rPh sb="4" eb="6">
      <t>カイセキ</t>
    </rPh>
    <rPh sb="6" eb="8">
      <t>ズヒョウ</t>
    </rPh>
    <phoneticPr fontId="1"/>
  </si>
  <si>
    <t>地球温暖化の防止・水質浄化・アオコ退治他</t>
    <rPh sb="0" eb="2">
      <t>チキュウ</t>
    </rPh>
    <rPh sb="2" eb="5">
      <t>オンダンカ</t>
    </rPh>
    <rPh sb="6" eb="8">
      <t>ボウシ</t>
    </rPh>
    <rPh sb="9" eb="11">
      <t>スイシツ</t>
    </rPh>
    <rPh sb="11" eb="13">
      <t>ジョウカ</t>
    </rPh>
    <rPh sb="19" eb="20">
      <t>タ</t>
    </rPh>
    <phoneticPr fontId="1"/>
  </si>
  <si>
    <t>・次回の話</t>
    <rPh sb="1" eb="3">
      <t>ジカイ</t>
    </rPh>
    <rPh sb="4" eb="5">
      <t>ハナシ</t>
    </rPh>
    <phoneticPr fontId="1"/>
  </si>
  <si>
    <t>恐竜絶滅と生命誕生</t>
  </si>
  <si>
    <t>補足資料；</t>
    <rPh sb="0" eb="2">
      <t>ホソク</t>
    </rPh>
    <rPh sb="2" eb="4">
      <t>シリョウ</t>
    </rPh>
    <phoneticPr fontId="1"/>
  </si>
  <si>
    <t>・放電球</t>
    <phoneticPr fontId="1"/>
  </si>
  <si>
    <t>・追加実験</t>
    <rPh sb="1" eb="3">
      <t>ツイカ</t>
    </rPh>
    <rPh sb="3" eb="5">
      <t>ジッケン</t>
    </rPh>
    <phoneticPr fontId="1"/>
  </si>
  <si>
    <t>静電気を最も身近に感じるのは、冬場の乾燥期にドアを開けるときなどに起きる「パチッ」という放電においてでしょう。</t>
    <phoneticPr fontId="1"/>
  </si>
  <si>
    <t>これは人が帯電していることで生じます。</t>
  </si>
  <si>
    <t>静電誘導による影響をふせぐためには、電荷が現れて欲しくない物体Bを物体C</t>
    <phoneticPr fontId="1"/>
  </si>
  <si>
    <t>（強磁性体、例えば鉄、ニッケル、コバルト、マンガンなど）で包んで、大地に設置する。</t>
  </si>
  <si>
    <t>４.浸透圧</t>
    <rPh sb="2" eb="4">
      <t>シントウ</t>
    </rPh>
    <rPh sb="4" eb="5">
      <t>アツ</t>
    </rPh>
    <phoneticPr fontId="1"/>
  </si>
  <si>
    <t>１．の極性を持つ分子が、必ずしも電荷を帯びているとは限りません。</t>
    <phoneticPr fontId="1"/>
  </si>
  <si>
    <t>分子として電気的に中性であれば電荷を帯びず、＋と－が偏在していれば極性をもちます。</t>
  </si>
  <si>
    <r>
      <t>一般的に中性の</t>
    </r>
    <r>
      <rPr>
        <sz val="11"/>
        <color theme="1"/>
        <rFont val="ＭＳ Ｐゴシック"/>
        <family val="3"/>
        <charset val="128"/>
        <scheme val="minor"/>
      </rPr>
      <t>8.1</t>
    </r>
    <r>
      <rPr>
        <sz val="11"/>
        <color theme="1"/>
        <rFont val="ＭＳ Ｐゴシック"/>
        <family val="2"/>
        <charset val="128"/>
        <scheme val="minor"/>
      </rPr>
      <t>ではＣＯ</t>
    </r>
    <r>
      <rPr>
        <vertAlign val="subscript"/>
        <sz val="11"/>
        <color theme="1"/>
        <rFont val="ＭＳ Ｐゴシック"/>
        <family val="3"/>
        <charset val="128"/>
        <scheme val="minor"/>
      </rPr>
      <t>２</t>
    </r>
    <r>
      <rPr>
        <sz val="11"/>
        <color theme="1"/>
        <rFont val="ＭＳ Ｐゴシック"/>
        <family val="2"/>
        <charset val="128"/>
        <scheme val="minor"/>
      </rPr>
      <t>は１％前後、ＨＣＯ</t>
    </r>
    <r>
      <rPr>
        <vertAlign val="subscript"/>
        <sz val="11"/>
        <color theme="1"/>
        <rFont val="ＭＳ Ｐゴシック"/>
        <family val="3"/>
        <charset val="128"/>
        <scheme val="minor"/>
      </rPr>
      <t>3</t>
    </r>
    <r>
      <rPr>
        <vertAlign val="superscript"/>
        <sz val="11"/>
        <color theme="1"/>
        <rFont val="ＭＳ Ｐゴシック"/>
        <family val="3"/>
        <charset val="128"/>
        <scheme val="minor"/>
      </rPr>
      <t>-</t>
    </r>
    <r>
      <rPr>
        <sz val="11"/>
        <color theme="1"/>
        <rFont val="ＭＳ Ｐゴシック"/>
        <family val="2"/>
        <charset val="128"/>
        <scheme val="minor"/>
      </rPr>
      <t>は</t>
    </r>
    <r>
      <rPr>
        <sz val="11"/>
        <color theme="1"/>
        <rFont val="ＭＳ Ｐゴシック"/>
        <family val="3"/>
        <charset val="128"/>
        <scheme val="minor"/>
      </rPr>
      <t>91</t>
    </r>
    <r>
      <rPr>
        <sz val="11"/>
        <color theme="1"/>
        <rFont val="ＭＳ Ｐゴシック"/>
        <family val="2"/>
        <charset val="128"/>
        <scheme val="minor"/>
      </rPr>
      <t>％前後、ＣＯ</t>
    </r>
    <r>
      <rPr>
        <vertAlign val="subscript"/>
        <sz val="11"/>
        <color theme="1"/>
        <rFont val="ＭＳ Ｐゴシック"/>
        <family val="3"/>
        <charset val="128"/>
        <scheme val="minor"/>
      </rPr>
      <t>３</t>
    </r>
    <r>
      <rPr>
        <vertAlign val="superscript"/>
        <sz val="11"/>
        <color theme="1"/>
        <rFont val="ＭＳ Ｐゴシック"/>
        <family val="3"/>
        <charset val="128"/>
        <scheme val="minor"/>
      </rPr>
      <t>－</t>
    </r>
    <r>
      <rPr>
        <sz val="11"/>
        <color theme="1"/>
        <rFont val="ＭＳ Ｐゴシック"/>
        <family val="2"/>
        <charset val="128"/>
        <scheme val="minor"/>
      </rPr>
      <t>は</t>
    </r>
    <r>
      <rPr>
        <sz val="11"/>
        <color theme="1"/>
        <rFont val="ＭＳ Ｐゴシック"/>
        <family val="3"/>
        <charset val="128"/>
        <scheme val="minor"/>
      </rPr>
      <t>7～8</t>
    </r>
    <r>
      <rPr>
        <sz val="11"/>
        <color theme="1"/>
        <rFont val="ＭＳ Ｐゴシック"/>
        <family val="2"/>
        <charset val="128"/>
        <scheme val="minor"/>
      </rPr>
      <t>％前後であるが、ここでは磁気化でHCO</t>
    </r>
    <r>
      <rPr>
        <vertAlign val="subscript"/>
        <sz val="11"/>
        <color theme="1"/>
        <rFont val="ＭＳ Ｐゴシック"/>
        <family val="3"/>
        <charset val="128"/>
        <scheme val="minor"/>
      </rPr>
      <t>3</t>
    </r>
    <r>
      <rPr>
        <vertAlign val="superscript"/>
        <sz val="11"/>
        <color theme="1"/>
        <rFont val="ＭＳ Ｐゴシック"/>
        <family val="3"/>
        <charset val="128"/>
        <scheme val="minor"/>
      </rPr>
      <t>-</t>
    </r>
    <r>
      <rPr>
        <sz val="11"/>
        <color theme="1"/>
        <rFont val="ＭＳ Ｐゴシック"/>
        <family val="2"/>
        <charset val="128"/>
        <scheme val="minor"/>
      </rPr>
      <t>が</t>
    </r>
    <rPh sb="4" eb="6">
      <t>チュウセイ</t>
    </rPh>
    <phoneticPr fontId="1"/>
  </si>
  <si>
    <t>増加するので全炭酸濃度も増えている。</t>
    <rPh sb="6" eb="7">
      <t>ゼン</t>
    </rPh>
    <rPh sb="7" eb="9">
      <t>タンサン</t>
    </rPh>
    <rPh sb="9" eb="11">
      <t>ノウド</t>
    </rPh>
    <rPh sb="12" eb="13">
      <t>フ</t>
    </rPh>
    <phoneticPr fontId="1"/>
  </si>
  <si>
    <t>鉄材は強磁性体のため、鉄管に磁石を付けても、管内の電荷を帯びた水に磁力が有効に作用しない。</t>
    <rPh sb="0" eb="2">
      <t>テツザイ</t>
    </rPh>
    <rPh sb="3" eb="6">
      <t>キョウジセイ</t>
    </rPh>
    <rPh sb="6" eb="7">
      <t>タイ</t>
    </rPh>
    <rPh sb="11" eb="13">
      <t>テッカン</t>
    </rPh>
    <rPh sb="14" eb="16">
      <t>ジシャク</t>
    </rPh>
    <rPh sb="17" eb="18">
      <t>ツ</t>
    </rPh>
    <rPh sb="22" eb="23">
      <t>カン</t>
    </rPh>
    <rPh sb="23" eb="24">
      <t>ナイ</t>
    </rPh>
    <rPh sb="25" eb="27">
      <t>デンカ</t>
    </rPh>
    <rPh sb="28" eb="29">
      <t>オ</t>
    </rPh>
    <rPh sb="31" eb="32">
      <t>ミズ</t>
    </rPh>
    <rPh sb="33" eb="35">
      <t>ジリョク</t>
    </rPh>
    <rPh sb="36" eb="38">
      <t>ユウコウ</t>
    </rPh>
    <rPh sb="39" eb="41">
      <t>サヨウ</t>
    </rPh>
    <phoneticPr fontId="1"/>
  </si>
  <si>
    <t>すなわち、水の中に蓄積された電荷（流動する静電荷）は外部からの磁気の作用を受けないので、フレミングの左手の法則は適用されない。</t>
    <rPh sb="5" eb="6">
      <t>ミズ</t>
    </rPh>
    <rPh sb="7" eb="8">
      <t>ナカ</t>
    </rPh>
    <rPh sb="9" eb="11">
      <t>チクセキ</t>
    </rPh>
    <rPh sb="14" eb="16">
      <t>デンカ</t>
    </rPh>
    <rPh sb="17" eb="19">
      <t>リュウドウ</t>
    </rPh>
    <rPh sb="21" eb="22">
      <t>セイ</t>
    </rPh>
    <rPh sb="22" eb="24">
      <t>デンカ</t>
    </rPh>
    <rPh sb="26" eb="28">
      <t>ガイブ</t>
    </rPh>
    <rPh sb="31" eb="33">
      <t>ジキ</t>
    </rPh>
    <rPh sb="34" eb="36">
      <t>サヨウ</t>
    </rPh>
    <rPh sb="37" eb="38">
      <t>ウ</t>
    </rPh>
    <rPh sb="50" eb="52">
      <t>ヒダリテ</t>
    </rPh>
    <rPh sb="53" eb="55">
      <t>ホウソク</t>
    </rPh>
    <rPh sb="56" eb="58">
      <t>テキヨウ</t>
    </rPh>
    <phoneticPr fontId="1"/>
  </si>
  <si>
    <t>フレミングの左手の法則が適用される。</t>
    <rPh sb="12" eb="14">
      <t>テキヨウ</t>
    </rPh>
    <phoneticPr fontId="1"/>
  </si>
  <si>
    <t>本実験のように塩ビ管を使うと、塩ビ管は絶縁材料のため、内部の水に対して静電誘導が起こり、力・磁力・電流（電荷の流れと逆向き）の</t>
    <rPh sb="0" eb="1">
      <t>ホン</t>
    </rPh>
    <rPh sb="1" eb="3">
      <t>ジッケン</t>
    </rPh>
    <rPh sb="7" eb="8">
      <t>エン</t>
    </rPh>
    <rPh sb="9" eb="10">
      <t>カン</t>
    </rPh>
    <rPh sb="11" eb="12">
      <t>ツカ</t>
    </rPh>
    <rPh sb="15" eb="16">
      <t>エン</t>
    </rPh>
    <rPh sb="17" eb="18">
      <t>カン</t>
    </rPh>
    <rPh sb="19" eb="21">
      <t>ゼツエン</t>
    </rPh>
    <rPh sb="21" eb="23">
      <t>ザイリョウ</t>
    </rPh>
    <rPh sb="27" eb="29">
      <t>ナイブ</t>
    </rPh>
    <rPh sb="30" eb="31">
      <t>ミズ</t>
    </rPh>
    <rPh sb="32" eb="33">
      <t>タイ</t>
    </rPh>
    <rPh sb="35" eb="37">
      <t>セイデン</t>
    </rPh>
    <rPh sb="37" eb="39">
      <t>ユウドウ</t>
    </rPh>
    <rPh sb="40" eb="41">
      <t>オ</t>
    </rPh>
    <rPh sb="44" eb="45">
      <t>チカラ</t>
    </rPh>
    <rPh sb="46" eb="48">
      <t>ジリョク</t>
    </rPh>
    <rPh sb="49" eb="51">
      <t>デンリュウ</t>
    </rPh>
    <rPh sb="52" eb="54">
      <t>デンカ</t>
    </rPh>
    <rPh sb="55" eb="56">
      <t>ナガ</t>
    </rPh>
    <rPh sb="58" eb="59">
      <t>ギャク</t>
    </rPh>
    <rPh sb="59" eb="60">
      <t>ム</t>
    </rPh>
    <phoneticPr fontId="1"/>
  </si>
  <si>
    <t>そして、酸素が抜けた穴に無極性分子の二酸化炭素が入り込む。</t>
    <rPh sb="4" eb="6">
      <t>サンソ</t>
    </rPh>
    <rPh sb="7" eb="8">
      <t>ヌ</t>
    </rPh>
    <rPh sb="10" eb="11">
      <t>アナ</t>
    </rPh>
    <rPh sb="12" eb="15">
      <t>ムキョクセイ</t>
    </rPh>
    <rPh sb="15" eb="17">
      <t>ブンシ</t>
    </rPh>
    <rPh sb="18" eb="21">
      <t>ニサンカ</t>
    </rPh>
    <rPh sb="21" eb="23">
      <t>タンソ</t>
    </rPh>
    <rPh sb="24" eb="25">
      <t>ハイ</t>
    </rPh>
    <rPh sb="26" eb="27">
      <t>コ</t>
    </rPh>
    <phoneticPr fontId="1"/>
  </si>
  <si>
    <t>鉄管を使うと磁気水にならないので、塩ビ管やステンレス管を使った時の水質データと異なり、単純な循環水のデータになってしまう。</t>
    <rPh sb="0" eb="2">
      <t>テッカン</t>
    </rPh>
    <rPh sb="3" eb="4">
      <t>ツカ</t>
    </rPh>
    <rPh sb="6" eb="8">
      <t>ジキ</t>
    </rPh>
    <rPh sb="8" eb="9">
      <t>スイ</t>
    </rPh>
    <rPh sb="17" eb="18">
      <t>エン</t>
    </rPh>
    <rPh sb="19" eb="20">
      <t>カン</t>
    </rPh>
    <rPh sb="26" eb="27">
      <t>カン</t>
    </rPh>
    <rPh sb="28" eb="29">
      <t>ツカ</t>
    </rPh>
    <rPh sb="31" eb="32">
      <t>トキ</t>
    </rPh>
    <rPh sb="33" eb="35">
      <t>スイシツ</t>
    </rPh>
    <rPh sb="39" eb="40">
      <t>コト</t>
    </rPh>
    <rPh sb="43" eb="45">
      <t>タンジュン</t>
    </rPh>
    <rPh sb="46" eb="49">
      <t>ジュンカンスイ</t>
    </rPh>
    <phoneticPr fontId="1"/>
  </si>
  <si>
    <t>この力によって、電荷の向きが変えられ、隣り合う電子同士の衝突が増え、静電気が蓄積されついに水素結合部で放電する。</t>
    <phoneticPr fontId="1"/>
  </si>
  <si>
    <t>磁気水により酸素が外に出て、二酸化炭素が入り込むので、この現象を光合成の補助エンジンと名付けた。</t>
    <rPh sb="0" eb="2">
      <t>ジキ</t>
    </rPh>
    <rPh sb="2" eb="3">
      <t>スイ</t>
    </rPh>
    <rPh sb="6" eb="8">
      <t>サンソ</t>
    </rPh>
    <rPh sb="9" eb="10">
      <t>ソト</t>
    </rPh>
    <rPh sb="11" eb="12">
      <t>デ</t>
    </rPh>
    <rPh sb="14" eb="17">
      <t>ニサンカ</t>
    </rPh>
    <rPh sb="17" eb="19">
      <t>タンソ</t>
    </rPh>
    <rPh sb="20" eb="21">
      <t>ハイ</t>
    </rPh>
    <rPh sb="22" eb="23">
      <t>コ</t>
    </rPh>
    <rPh sb="29" eb="31">
      <t>ゲンショウ</t>
    </rPh>
    <rPh sb="32" eb="35">
      <t>コウゴウセイ</t>
    </rPh>
    <rPh sb="36" eb="38">
      <t>ホジョ</t>
    </rPh>
    <rPh sb="43" eb="45">
      <t>ナズ</t>
    </rPh>
    <phoneticPr fontId="1"/>
  </si>
  <si>
    <t>このエンジンは光に関係なく夜でも作動する。二酸化炭素が溶け込み、重炭酸緩衝系の作用が働く。</t>
    <rPh sb="7" eb="8">
      <t>ヒカリ</t>
    </rPh>
    <rPh sb="9" eb="11">
      <t>カンケイ</t>
    </rPh>
    <rPh sb="13" eb="14">
      <t>ヨル</t>
    </rPh>
    <rPh sb="16" eb="18">
      <t>サドウ</t>
    </rPh>
    <rPh sb="21" eb="24">
      <t>ニサンカ</t>
    </rPh>
    <rPh sb="24" eb="26">
      <t>タンソ</t>
    </rPh>
    <rPh sb="27" eb="28">
      <t>ト</t>
    </rPh>
    <rPh sb="29" eb="30">
      <t>コ</t>
    </rPh>
    <rPh sb="32" eb="35">
      <t>ジュウタンサン</t>
    </rPh>
    <rPh sb="35" eb="38">
      <t>カンショウケイ</t>
    </rPh>
    <rPh sb="39" eb="41">
      <t>サヨウ</t>
    </rPh>
    <rPh sb="42" eb="43">
      <t>ハタラ</t>
    </rPh>
    <phoneticPr fontId="1"/>
  </si>
  <si>
    <t>磁気水の水質データや各効能は、この重炭酸イオンが水中で増えることで証明される。</t>
    <rPh sb="0" eb="2">
      <t>ジキ</t>
    </rPh>
    <rPh sb="2" eb="3">
      <t>スイ</t>
    </rPh>
    <rPh sb="4" eb="6">
      <t>スイシツ</t>
    </rPh>
    <rPh sb="10" eb="11">
      <t>カク</t>
    </rPh>
    <rPh sb="11" eb="13">
      <t>コウノウ</t>
    </rPh>
    <rPh sb="17" eb="20">
      <t>ジュウタンサン</t>
    </rPh>
    <rPh sb="24" eb="26">
      <t>スイチュウ</t>
    </rPh>
    <rPh sb="27" eb="28">
      <t>フ</t>
    </rPh>
    <rPh sb="33" eb="35">
      <t>ショウメイ</t>
    </rPh>
    <phoneticPr fontId="1"/>
  </si>
  <si>
    <t>例えば人体について、心臓がポンプとなり、動脈内の血流（約1.5m/sある）の中の電荷は外部磁場によって曲げられ電荷同士の激しい衝突が起こる。</t>
    <rPh sb="0" eb="1">
      <t>タト</t>
    </rPh>
    <rPh sb="3" eb="5">
      <t>ジンタイ</t>
    </rPh>
    <rPh sb="10" eb="12">
      <t>シンゾウ</t>
    </rPh>
    <rPh sb="20" eb="21">
      <t>ドウ</t>
    </rPh>
    <rPh sb="21" eb="22">
      <t>ミャク</t>
    </rPh>
    <rPh sb="22" eb="23">
      <t>ナイ</t>
    </rPh>
    <rPh sb="24" eb="26">
      <t>ケツリュウ</t>
    </rPh>
    <rPh sb="27" eb="28">
      <t>ヤク</t>
    </rPh>
    <rPh sb="38" eb="39">
      <t>ナカ</t>
    </rPh>
    <rPh sb="40" eb="42">
      <t>デンカ</t>
    </rPh>
    <rPh sb="43" eb="45">
      <t>ガイブ</t>
    </rPh>
    <rPh sb="45" eb="47">
      <t>ジバ</t>
    </rPh>
    <rPh sb="51" eb="52">
      <t>マ</t>
    </rPh>
    <rPh sb="55" eb="57">
      <t>デンカ</t>
    </rPh>
    <rPh sb="57" eb="59">
      <t>ドウシ</t>
    </rPh>
    <rPh sb="60" eb="61">
      <t>ハゲ</t>
    </rPh>
    <rPh sb="63" eb="65">
      <t>ショウトツ</t>
    </rPh>
    <rPh sb="66" eb="67">
      <t>オ</t>
    </rPh>
    <phoneticPr fontId="1"/>
  </si>
  <si>
    <t>磁気化の現象が部分的な場合でも、一時的に血液中の酸素が減り、二酸化炭素（重炭酸イオン）が増えるため、体は運動している時と勘違いして、</t>
    <rPh sb="7" eb="10">
      <t>ブブンテキ</t>
    </rPh>
    <rPh sb="11" eb="13">
      <t>バアイ</t>
    </rPh>
    <rPh sb="16" eb="19">
      <t>イチジテキ</t>
    </rPh>
    <rPh sb="24" eb="26">
      <t>サンソ</t>
    </rPh>
    <rPh sb="27" eb="28">
      <t>ヘ</t>
    </rPh>
    <rPh sb="58" eb="59">
      <t>トキ</t>
    </rPh>
    <phoneticPr fontId="1"/>
  </si>
  <si>
    <t>酸素を取ろうとして血管が広がる。この時、血流が良くなるため、こりが解消されると思われる。</t>
    <rPh sb="0" eb="2">
      <t>サンソ</t>
    </rPh>
    <rPh sb="3" eb="4">
      <t>ト</t>
    </rPh>
    <rPh sb="18" eb="19">
      <t>トキ</t>
    </rPh>
    <rPh sb="20" eb="22">
      <t>ケツリュウ</t>
    </rPh>
    <rPh sb="23" eb="24">
      <t>ヨ</t>
    </rPh>
    <rPh sb="33" eb="35">
      <t>カイショウ</t>
    </rPh>
    <rPh sb="39" eb="40">
      <t>オモ</t>
    </rPh>
    <phoneticPr fontId="1"/>
  </si>
  <si>
    <t>溶解度の例</t>
  </si>
  <si>
    <t>物質名</t>
  </si>
  <si>
    <t>化学式</t>
  </si>
  <si>
    <t>分子量</t>
  </si>
  <si>
    <t>溶解度</t>
  </si>
  <si>
    <t>単位</t>
  </si>
  <si>
    <t>ヘンリー定数</t>
  </si>
  <si>
    <r>
      <t>×10</t>
    </r>
    <r>
      <rPr>
        <b/>
        <vertAlign val="superscript"/>
        <sz val="9.5500000000000007"/>
        <color rgb="FF0000FF"/>
        <rFont val="ＭＳ Ｐ明朝"/>
        <family val="1"/>
        <charset val="128"/>
      </rPr>
      <t>-7</t>
    </r>
    <r>
      <rPr>
        <b/>
        <sz val="9.5500000000000007"/>
        <color rgb="FF0000FF"/>
        <rFont val="ＭＳ Ｐ明朝"/>
        <family val="1"/>
        <charset val="128"/>
      </rPr>
      <t>mmHg</t>
    </r>
  </si>
  <si>
    <t>  アンモニア</t>
  </si>
  <si>
    <r>
      <t>NH</t>
    </r>
    <r>
      <rPr>
        <vertAlign val="subscript"/>
        <sz val="9.5500000000000007"/>
        <color rgb="FF000000"/>
        <rFont val="ＭＳ Ｐ明朝"/>
        <family val="1"/>
        <charset val="128"/>
      </rPr>
      <t>3</t>
    </r>
  </si>
  <si>
    <t>mL / 1g</t>
  </si>
  <si>
    <t>－</t>
  </si>
  <si>
    <t>  塩化水素</t>
  </si>
  <si>
    <t>HCl</t>
  </si>
  <si>
    <t>mL / 1mL</t>
  </si>
  <si>
    <t>  二酸化硫黄</t>
  </si>
  <si>
    <r>
      <t>SO</t>
    </r>
    <r>
      <rPr>
        <vertAlign val="subscript"/>
        <sz val="9.5500000000000007"/>
        <color rgb="FF000000"/>
        <rFont val="ＭＳ Ｐ明朝"/>
        <family val="1"/>
        <charset val="128"/>
      </rPr>
      <t>2</t>
    </r>
  </si>
  <si>
    <t>  硫化水素</t>
  </si>
  <si>
    <r>
      <t>H</t>
    </r>
    <r>
      <rPr>
        <vertAlign val="subscript"/>
        <sz val="9.5500000000000007"/>
        <color rgb="FF000000"/>
        <rFont val="ＭＳ Ｐ明朝"/>
        <family val="1"/>
        <charset val="128"/>
      </rPr>
      <t>2</t>
    </r>
    <r>
      <rPr>
        <sz val="9.5500000000000007"/>
        <color rgb="FF000000"/>
        <rFont val="ＭＳ Ｐ明朝"/>
        <family val="1"/>
        <charset val="128"/>
      </rPr>
      <t>S</t>
    </r>
  </si>
  <si>
    <t>  二酸化炭素</t>
  </si>
  <si>
    <r>
      <t>CO</t>
    </r>
    <r>
      <rPr>
        <vertAlign val="subscript"/>
        <sz val="9.5500000000000007"/>
        <color rgb="FF000000"/>
        <rFont val="ＭＳ Ｐ明朝"/>
        <family val="1"/>
        <charset val="128"/>
      </rPr>
      <t>2</t>
    </r>
  </si>
  <si>
    <t>  アルゴン</t>
  </si>
  <si>
    <t>Ar</t>
  </si>
  <si>
    <t>  酸素</t>
  </si>
  <si>
    <r>
      <t>O</t>
    </r>
    <r>
      <rPr>
        <vertAlign val="subscript"/>
        <sz val="9.5500000000000007"/>
        <color rgb="FF000000"/>
        <rFont val="ＭＳ Ｐ明朝"/>
        <family val="1"/>
        <charset val="128"/>
      </rPr>
      <t>2</t>
    </r>
  </si>
  <si>
    <t>  一酸化炭素</t>
  </si>
  <si>
    <t>CO</t>
  </si>
  <si>
    <t>  水素</t>
  </si>
  <si>
    <r>
      <t>H</t>
    </r>
    <r>
      <rPr>
        <vertAlign val="subscript"/>
        <sz val="9.5500000000000007"/>
        <color rgb="FF000000"/>
        <rFont val="ＭＳ Ｐ明朝"/>
        <family val="1"/>
        <charset val="128"/>
      </rPr>
      <t>2</t>
    </r>
  </si>
  <si>
    <t>  窒素</t>
  </si>
  <si>
    <r>
      <t>N</t>
    </r>
    <r>
      <rPr>
        <vertAlign val="subscript"/>
        <sz val="9.5500000000000007"/>
        <color rgb="FF000000"/>
        <rFont val="ＭＳ Ｐ明朝"/>
        <family val="1"/>
        <charset val="128"/>
      </rPr>
      <t>2</t>
    </r>
  </si>
  <si>
    <t>  ネオン</t>
  </si>
  <si>
    <t>Ne</t>
  </si>
  <si>
    <t>  ヘリウム</t>
  </si>
  <si>
    <t>He</t>
  </si>
  <si>
    <t>１．重炭酸緩衝系</t>
    <phoneticPr fontId="1"/>
  </si>
  <si>
    <t>溶存酸素（ＤＯ）の低下は、酸化還元電位（ＯＲP）の低下を伴った嫌気性状態になることを示す。</t>
    <rPh sb="0" eb="2">
      <t>ヨウゾン</t>
    </rPh>
    <rPh sb="2" eb="4">
      <t>サンソ</t>
    </rPh>
    <rPh sb="9" eb="11">
      <t>テイカ</t>
    </rPh>
    <rPh sb="13" eb="15">
      <t>サンカ</t>
    </rPh>
    <rPh sb="15" eb="17">
      <t>カンゲン</t>
    </rPh>
    <rPh sb="17" eb="19">
      <t>デンイ</t>
    </rPh>
    <rPh sb="25" eb="27">
      <t>テイカ</t>
    </rPh>
    <rPh sb="28" eb="29">
      <t>トモナ</t>
    </rPh>
    <rPh sb="31" eb="34">
      <t>ケンキセイ</t>
    </rPh>
    <rPh sb="34" eb="36">
      <t>ジョウタイ</t>
    </rPh>
    <rPh sb="42" eb="43">
      <t>シメ</t>
    </rPh>
    <phoneticPr fontId="1"/>
  </si>
  <si>
    <t>磁気化が進行すると、水が水中放電で解離した酸素分子に飽和されるまではＤＯが増え、それ以後は励磁された酸素分子が外部に出るので、</t>
    <rPh sb="0" eb="3">
      <t>ジキカ</t>
    </rPh>
    <rPh sb="4" eb="6">
      <t>シンコウ</t>
    </rPh>
    <rPh sb="10" eb="11">
      <t>ミズ</t>
    </rPh>
    <rPh sb="12" eb="14">
      <t>スイチュウ</t>
    </rPh>
    <rPh sb="14" eb="16">
      <t>ホウデン</t>
    </rPh>
    <rPh sb="17" eb="19">
      <t>カイリ</t>
    </rPh>
    <rPh sb="21" eb="23">
      <t>サンソ</t>
    </rPh>
    <rPh sb="23" eb="25">
      <t>ブンシ</t>
    </rPh>
    <rPh sb="26" eb="28">
      <t>ホウワ</t>
    </rPh>
    <rPh sb="37" eb="38">
      <t>フ</t>
    </rPh>
    <rPh sb="42" eb="44">
      <t>イゴ</t>
    </rPh>
    <rPh sb="45" eb="47">
      <t>レイジ</t>
    </rPh>
    <rPh sb="50" eb="52">
      <t>サンソ</t>
    </rPh>
    <rPh sb="52" eb="54">
      <t>ブンシ</t>
    </rPh>
    <rPh sb="55" eb="57">
      <t>ガイブ</t>
    </rPh>
    <rPh sb="58" eb="59">
      <t>デ</t>
    </rPh>
    <phoneticPr fontId="1"/>
  </si>
  <si>
    <t>なぜなら、減少した酸素は、水溶液が純水のため、ミネラル分と化合物にはなれないので、水中で急速に消費されたとは考えにくい。</t>
    <rPh sb="5" eb="7">
      <t>ゲンショウ</t>
    </rPh>
    <rPh sb="9" eb="11">
      <t>サンソ</t>
    </rPh>
    <rPh sb="13" eb="16">
      <t>スイヨウエキ</t>
    </rPh>
    <rPh sb="17" eb="19">
      <t>ジュンスイ</t>
    </rPh>
    <rPh sb="27" eb="28">
      <t>ブン</t>
    </rPh>
    <rPh sb="29" eb="32">
      <t>カゴウブツ</t>
    </rPh>
    <rPh sb="41" eb="43">
      <t>スイチュウ</t>
    </rPh>
    <rPh sb="44" eb="46">
      <t>キュウソク</t>
    </rPh>
    <rPh sb="47" eb="49">
      <t>ショウヒ</t>
    </rPh>
    <rPh sb="54" eb="55">
      <t>カンガ</t>
    </rPh>
    <phoneticPr fontId="1"/>
  </si>
  <si>
    <t>但し、当初から溶けていた窒素分子と発生するわずかな紫外線とが反応して、これもわずかなNoxができるかと思うが、誤差の範囲だろう。</t>
    <rPh sb="0" eb="1">
      <t>タダ</t>
    </rPh>
    <rPh sb="3" eb="5">
      <t>トウショ</t>
    </rPh>
    <rPh sb="7" eb="8">
      <t>ト</t>
    </rPh>
    <rPh sb="12" eb="14">
      <t>チッソ</t>
    </rPh>
    <rPh sb="14" eb="16">
      <t>ブンシ</t>
    </rPh>
    <rPh sb="17" eb="19">
      <t>ハッセイ</t>
    </rPh>
    <rPh sb="25" eb="28">
      <t>シガイセン</t>
    </rPh>
    <rPh sb="30" eb="32">
      <t>ハンノウ</t>
    </rPh>
    <rPh sb="51" eb="52">
      <t>オモ</t>
    </rPh>
    <rPh sb="55" eb="57">
      <t>ゴサ</t>
    </rPh>
    <rPh sb="58" eb="60">
      <t>ハンイ</t>
    </rPh>
    <phoneticPr fontId="1"/>
  </si>
  <si>
    <t>静電気で解離した酸素は、限度まで溶けると過飽和になり、大部分は励磁された酸素となって大気に放出されたと思われる。</t>
    <rPh sb="0" eb="3">
      <t>セイデンキ</t>
    </rPh>
    <rPh sb="4" eb="6">
      <t>カイリ</t>
    </rPh>
    <rPh sb="8" eb="10">
      <t>サンソ</t>
    </rPh>
    <rPh sb="20" eb="21">
      <t>カ</t>
    </rPh>
    <rPh sb="21" eb="23">
      <t>ホウワ</t>
    </rPh>
    <rPh sb="27" eb="30">
      <t>ダイブブン</t>
    </rPh>
    <rPh sb="31" eb="33">
      <t>レイジ</t>
    </rPh>
    <phoneticPr fontId="1"/>
  </si>
  <si>
    <t>磁気有りの循環水は、初期の約20～40時間は溶存酸素が増えるが、その後は時間の経過とともに減少している。</t>
    <rPh sb="0" eb="2">
      <t>ジキ</t>
    </rPh>
    <rPh sb="2" eb="3">
      <t>ア</t>
    </rPh>
    <rPh sb="5" eb="8">
      <t>ジュンカンスイ</t>
    </rPh>
    <rPh sb="10" eb="12">
      <t>ショキ</t>
    </rPh>
    <rPh sb="13" eb="14">
      <t>ヤク</t>
    </rPh>
    <rPh sb="19" eb="21">
      <t>ジカン</t>
    </rPh>
    <rPh sb="22" eb="24">
      <t>ヨウゾン</t>
    </rPh>
    <rPh sb="24" eb="26">
      <t>サンソ</t>
    </rPh>
    <rPh sb="27" eb="28">
      <t>フ</t>
    </rPh>
    <rPh sb="34" eb="35">
      <t>ゴ</t>
    </rPh>
    <rPh sb="36" eb="38">
      <t>ジカン</t>
    </rPh>
    <rPh sb="39" eb="41">
      <t>ケイカ</t>
    </rPh>
    <rPh sb="45" eb="47">
      <t>ゲンショウ</t>
    </rPh>
    <phoneticPr fontId="1"/>
  </si>
  <si>
    <t>ＯＲＰはpHの関数であり、ある平衡値に近づく。</t>
    <rPh sb="7" eb="9">
      <t>カンスウ</t>
    </rPh>
    <rPh sb="15" eb="17">
      <t>ヘイコウ</t>
    </rPh>
    <rPh sb="17" eb="18">
      <t>チ</t>
    </rPh>
    <rPh sb="19" eb="20">
      <t>チカ</t>
    </rPh>
    <phoneticPr fontId="1"/>
  </si>
  <si>
    <t>磁気化が進むと全炭酸は上昇している。(新発見）</t>
    <rPh sb="0" eb="3">
      <t>ジキカ</t>
    </rPh>
    <rPh sb="4" eb="5">
      <t>スス</t>
    </rPh>
    <rPh sb="7" eb="8">
      <t>ゼン</t>
    </rPh>
    <rPh sb="8" eb="10">
      <t>タンサン</t>
    </rPh>
    <rPh sb="11" eb="13">
      <t>ジョウショウ</t>
    </rPh>
    <rPh sb="19" eb="20">
      <t>シン</t>
    </rPh>
    <rPh sb="20" eb="22">
      <t>ハッケン</t>
    </rPh>
    <phoneticPr fontId="1"/>
  </si>
  <si>
    <r>
      <t>この帯電という現象ですが、基本的には電荷の逃げ場のない</t>
    </r>
    <r>
      <rPr>
        <b/>
        <sz val="11"/>
        <color rgb="FFFF0000"/>
        <rFont val="ＭＳ Ｐゴシック"/>
        <family val="3"/>
        <charset val="128"/>
        <scheme val="minor"/>
      </rPr>
      <t>不導体</t>
    </r>
    <r>
      <rPr>
        <sz val="11"/>
        <color rgb="FFFF0000"/>
        <rFont val="ＭＳ Ｐゴシック"/>
        <family val="3"/>
        <charset val="128"/>
        <scheme val="minor"/>
      </rPr>
      <t>で生じる現象です。</t>
    </r>
    <phoneticPr fontId="1"/>
  </si>
  <si>
    <t>電気が流れやすい金属には、静電気は溜まりにくい。</t>
    <rPh sb="0" eb="2">
      <t>デンキ</t>
    </rPh>
    <rPh sb="3" eb="4">
      <t>ナガ</t>
    </rPh>
    <rPh sb="17" eb="18">
      <t>タ</t>
    </rPh>
    <phoneticPr fontId="1"/>
  </si>
  <si>
    <t xml:space="preserve">   管がステンレス管や塩ビ管なら、電気が流れにくいので静電気が蓄積されるので磁気水が発生する。</t>
    <rPh sb="32" eb="34">
      <t>チクセキ</t>
    </rPh>
    <rPh sb="39" eb="41">
      <t>ジキ</t>
    </rPh>
    <rPh sb="41" eb="42">
      <t>スイ</t>
    </rPh>
    <rPh sb="43" eb="45">
      <t>ハッセイ</t>
    </rPh>
    <phoneticPr fontId="1"/>
  </si>
  <si>
    <t>※磁気水は静電気が水中で放電することで発生するので、鉄管内（導電性）に流れる水は磁気水にならない。</t>
    <rPh sb="1" eb="3">
      <t>ジキ</t>
    </rPh>
    <rPh sb="3" eb="4">
      <t>スイ</t>
    </rPh>
    <rPh sb="5" eb="8">
      <t>セイデンキ</t>
    </rPh>
    <rPh sb="9" eb="11">
      <t>スイチュウ</t>
    </rPh>
    <rPh sb="12" eb="14">
      <t>ホウデン</t>
    </rPh>
    <rPh sb="19" eb="21">
      <t>ハッセイ</t>
    </rPh>
    <rPh sb="26" eb="28">
      <t>テッカン</t>
    </rPh>
    <rPh sb="28" eb="29">
      <t>ナイ</t>
    </rPh>
    <rPh sb="30" eb="33">
      <t>ドウデンセイ</t>
    </rPh>
    <rPh sb="35" eb="36">
      <t>ナガ</t>
    </rPh>
    <rPh sb="38" eb="39">
      <t>ミズ</t>
    </rPh>
    <rPh sb="40" eb="42">
      <t>ジキ</t>
    </rPh>
    <rPh sb="42" eb="43">
      <t>スイ</t>
    </rPh>
    <phoneticPr fontId="1"/>
  </si>
  <si>
    <r>
      <t>ここで、酸を中和し、pH7.35-7.45にどうにか保とうとする物質が、塩基である重炭酸イオンHCO</t>
    </r>
    <r>
      <rPr>
        <vertAlign val="subscript"/>
        <sz val="11"/>
        <rFont val="ＭＳ Ｐゴシック"/>
        <family val="3"/>
        <charset val="128"/>
        <scheme val="minor"/>
      </rPr>
      <t>3</t>
    </r>
    <r>
      <rPr>
        <vertAlign val="superscript"/>
        <sz val="11"/>
        <rFont val="ＭＳ Ｐゴシック"/>
        <family val="3"/>
        <charset val="128"/>
        <scheme val="minor"/>
      </rPr>
      <t>－</t>
    </r>
    <r>
      <rPr>
        <sz val="11"/>
        <rFont val="ＭＳ Ｐゴシック"/>
        <family val="3"/>
        <charset val="128"/>
        <scheme val="minor"/>
      </rPr>
      <t>です。</t>
    </r>
    <phoneticPr fontId="1"/>
  </si>
  <si>
    <r>
      <t>CO</t>
    </r>
    <r>
      <rPr>
        <vertAlign val="subscript"/>
        <sz val="9.9"/>
        <color rgb="FFFC4E83"/>
        <rFont val="ＭＳ Ｐゴシック"/>
        <family val="3"/>
        <charset val="128"/>
        <scheme val="minor"/>
      </rPr>
      <t>2</t>
    </r>
    <r>
      <rPr>
        <sz val="9.9"/>
        <color rgb="FFFC4E83"/>
        <rFont val="ＭＳ Ｐゴシック"/>
        <family val="3"/>
        <charset val="128"/>
        <scheme val="minor"/>
      </rPr>
      <t>（二酸化炭素）　＋　H</t>
    </r>
    <r>
      <rPr>
        <vertAlign val="subscript"/>
        <sz val="9.9"/>
        <color rgb="FFFC4E83"/>
        <rFont val="ＭＳ Ｐゴシック"/>
        <family val="3"/>
        <charset val="128"/>
        <scheme val="minor"/>
      </rPr>
      <t>2</t>
    </r>
    <r>
      <rPr>
        <sz val="9.9"/>
        <color rgb="FFFC4E83"/>
        <rFont val="ＭＳ Ｐゴシック"/>
        <family val="3"/>
        <charset val="128"/>
        <scheme val="minor"/>
      </rPr>
      <t>O（水）　⇔　H</t>
    </r>
    <r>
      <rPr>
        <vertAlign val="subscript"/>
        <sz val="9.9"/>
        <color rgb="FFFC4E83"/>
        <rFont val="ＭＳ Ｐゴシック"/>
        <family val="3"/>
        <charset val="128"/>
        <scheme val="minor"/>
      </rPr>
      <t>2</t>
    </r>
    <r>
      <rPr>
        <sz val="9.9"/>
        <color rgb="FFFC4E83"/>
        <rFont val="ＭＳ Ｐゴシック"/>
        <family val="3"/>
        <charset val="128"/>
        <scheme val="minor"/>
      </rPr>
      <t>CO</t>
    </r>
    <r>
      <rPr>
        <vertAlign val="subscript"/>
        <sz val="9.9"/>
        <color rgb="FFFC4E83"/>
        <rFont val="ＭＳ Ｐゴシック"/>
        <family val="3"/>
        <charset val="128"/>
        <scheme val="minor"/>
      </rPr>
      <t>3</t>
    </r>
    <r>
      <rPr>
        <sz val="9.9"/>
        <color rgb="FFFC4E83"/>
        <rFont val="ＭＳ Ｐゴシック"/>
        <family val="3"/>
        <charset val="128"/>
        <scheme val="minor"/>
      </rPr>
      <t>（炭酸） ⇔　HCO</t>
    </r>
    <r>
      <rPr>
        <vertAlign val="subscript"/>
        <sz val="9.9"/>
        <color rgb="FFFC4E83"/>
        <rFont val="ＭＳ Ｐゴシック"/>
        <family val="3"/>
        <charset val="128"/>
        <scheme val="minor"/>
      </rPr>
      <t>3</t>
    </r>
    <r>
      <rPr>
        <vertAlign val="superscript"/>
        <sz val="9.9"/>
        <color rgb="FFFC4E83"/>
        <rFont val="ＭＳ Ｐゴシック"/>
        <family val="3"/>
        <charset val="128"/>
        <scheme val="minor"/>
      </rPr>
      <t>－</t>
    </r>
    <r>
      <rPr>
        <sz val="9.9"/>
        <color rgb="FFFC4E83"/>
        <rFont val="ＭＳ Ｐゴシック"/>
        <family val="3"/>
        <charset val="128"/>
        <scheme val="minor"/>
      </rPr>
      <t>（重炭酸イオン）　＋　H</t>
    </r>
    <r>
      <rPr>
        <vertAlign val="superscript"/>
        <sz val="9.9"/>
        <color rgb="FFFC4E83"/>
        <rFont val="ＭＳ Ｐゴシック"/>
        <family val="3"/>
        <charset val="128"/>
        <scheme val="minor"/>
      </rPr>
      <t>＋</t>
    </r>
    <r>
      <rPr>
        <sz val="9.9"/>
        <color rgb="FFFC4E83"/>
        <rFont val="ＭＳ Ｐゴシック"/>
        <family val="3"/>
        <charset val="128"/>
        <scheme val="minor"/>
      </rPr>
      <t>（水素イオン）</t>
    </r>
    <phoneticPr fontId="1"/>
  </si>
  <si>
    <t>この場合、栄養源は硫化水素や地下から出てくるミネラル分であり、熱源は火山噴出孔である。</t>
    <rPh sb="2" eb="4">
      <t>バアイ</t>
    </rPh>
    <rPh sb="5" eb="8">
      <t>エイヨウゲン</t>
    </rPh>
    <rPh sb="9" eb="11">
      <t>リュウカ</t>
    </rPh>
    <rPh sb="11" eb="13">
      <t>スイソ</t>
    </rPh>
    <rPh sb="14" eb="16">
      <t>チカ</t>
    </rPh>
    <rPh sb="18" eb="19">
      <t>デ</t>
    </rPh>
    <rPh sb="26" eb="27">
      <t>ブン</t>
    </rPh>
    <rPh sb="31" eb="32">
      <t>ネツ</t>
    </rPh>
    <rPh sb="32" eb="33">
      <t>ミナモト</t>
    </rPh>
    <rPh sb="34" eb="36">
      <t>カザン</t>
    </rPh>
    <rPh sb="36" eb="39">
      <t>フンシュツコウ</t>
    </rPh>
    <phoneticPr fontId="1"/>
  </si>
  <si>
    <t>ＤＯが急激に減少する。</t>
    <rPh sb="3" eb="5">
      <t>キュウゲキ</t>
    </rPh>
    <phoneticPr fontId="1"/>
  </si>
  <si>
    <t>磁化なしの循環水は水中の静電気が放電しても、熟成効果は現れず、単調にＤＯが下降している。</t>
    <rPh sb="9" eb="11">
      <t>スイチュウ</t>
    </rPh>
    <rPh sb="12" eb="15">
      <t>セイデンキ</t>
    </rPh>
    <rPh sb="16" eb="18">
      <t>ホウデン</t>
    </rPh>
    <rPh sb="22" eb="24">
      <t>ジュクセイ</t>
    </rPh>
    <rPh sb="24" eb="26">
      <t>コウカ</t>
    </rPh>
    <rPh sb="27" eb="28">
      <t>アラワ</t>
    </rPh>
    <phoneticPr fontId="1"/>
  </si>
  <si>
    <t>磁気なしの循環水では、単調にＤＯが下がり続ける。</t>
    <rPh sb="0" eb="2">
      <t>ジキ</t>
    </rPh>
    <rPh sb="5" eb="8">
      <t>ジュンカンスイ</t>
    </rPh>
    <rPh sb="11" eb="13">
      <t>タンチョウ</t>
    </rPh>
    <rPh sb="17" eb="18">
      <t>サ</t>
    </rPh>
    <rPh sb="20" eb="21">
      <t>ツヅ</t>
    </rPh>
    <phoneticPr fontId="1"/>
  </si>
  <si>
    <t>前者の方は水中の電荷が多くなるため、水分子や電荷どうしの衝突も多いはずである。</t>
    <rPh sb="0" eb="2">
      <t>ゼンシャ</t>
    </rPh>
    <rPh sb="3" eb="4">
      <t>ホウ</t>
    </rPh>
    <rPh sb="5" eb="7">
      <t>スイチュウ</t>
    </rPh>
    <rPh sb="8" eb="10">
      <t>デンカ</t>
    </rPh>
    <rPh sb="11" eb="12">
      <t>オオ</t>
    </rPh>
    <rPh sb="18" eb="19">
      <t>ミズ</t>
    </rPh>
    <rPh sb="19" eb="21">
      <t>ブンシ</t>
    </rPh>
    <rPh sb="22" eb="24">
      <t>デンカ</t>
    </rPh>
    <rPh sb="28" eb="30">
      <t>ショウトツ</t>
    </rPh>
    <rPh sb="31" eb="32">
      <t>オオ</t>
    </rPh>
    <phoneticPr fontId="1"/>
  </si>
  <si>
    <t>流量によって異なると思うが、その時間の間はＤＯ（励磁された酸素分子）は増加する。</t>
    <rPh sb="0" eb="2">
      <t>リュウリョウ</t>
    </rPh>
    <rPh sb="6" eb="7">
      <t>コト</t>
    </rPh>
    <rPh sb="10" eb="11">
      <t>オモ</t>
    </rPh>
    <rPh sb="16" eb="18">
      <t>ジカン</t>
    </rPh>
    <rPh sb="19" eb="20">
      <t>アイダ</t>
    </rPh>
    <rPh sb="24" eb="26">
      <t>レイジ</t>
    </rPh>
    <rPh sb="29" eb="31">
      <t>サンソ</t>
    </rPh>
    <rPh sb="31" eb="33">
      <t>ブンシ</t>
    </rPh>
    <rPh sb="35" eb="37">
      <t>ゾウカ</t>
    </rPh>
    <phoneticPr fontId="1"/>
  </si>
  <si>
    <t>外に飛び出るまでに時間がかかるようである。そのロス時間が約20～40時間である。</t>
    <phoneticPr fontId="1"/>
  </si>
  <si>
    <t>励磁された酸素（常磁性体）は水中でエネルギーを充填し飽和した後、一気に外部に飛び出す。これをラッシュ現象と名付けた。</t>
    <rPh sb="0" eb="2">
      <t>レイジ</t>
    </rPh>
    <rPh sb="5" eb="7">
      <t>サンソ</t>
    </rPh>
    <rPh sb="8" eb="12">
      <t>ジョウジセイタイ</t>
    </rPh>
    <rPh sb="14" eb="16">
      <t>スイチュウ</t>
    </rPh>
    <rPh sb="23" eb="25">
      <t>ジュウテン</t>
    </rPh>
    <rPh sb="26" eb="28">
      <t>ホウワ</t>
    </rPh>
    <rPh sb="30" eb="31">
      <t>アト</t>
    </rPh>
    <rPh sb="32" eb="34">
      <t>イッキ</t>
    </rPh>
    <rPh sb="35" eb="37">
      <t>ガイブ</t>
    </rPh>
    <rPh sb="38" eb="39">
      <t>ト</t>
    </rPh>
    <rPh sb="40" eb="41">
      <t>ダ</t>
    </rPh>
    <rPh sb="50" eb="52">
      <t>ゲンショウ</t>
    </rPh>
    <rPh sb="53" eb="55">
      <t>ナズ</t>
    </rPh>
    <phoneticPr fontId="1"/>
  </si>
  <si>
    <t>この酸素が(俗称）マイナスイオンと言われるものと思うが、水中の静電気の放電で低温プラズマに近い状態になっているので</t>
    <rPh sb="2" eb="4">
      <t>サンソ</t>
    </rPh>
    <rPh sb="6" eb="8">
      <t>ゾクショウ</t>
    </rPh>
    <rPh sb="17" eb="18">
      <t>イ</t>
    </rPh>
    <rPh sb="24" eb="25">
      <t>オモ</t>
    </rPh>
    <rPh sb="28" eb="30">
      <t>スイチュウ</t>
    </rPh>
    <rPh sb="31" eb="34">
      <t>セイデンキ</t>
    </rPh>
    <rPh sb="35" eb="37">
      <t>ホウデン</t>
    </rPh>
    <rPh sb="38" eb="40">
      <t>テイオン</t>
    </rPh>
    <rPh sb="45" eb="46">
      <t>チカ</t>
    </rPh>
    <rPh sb="47" eb="49">
      <t>ジョウタイ</t>
    </rPh>
    <phoneticPr fontId="1"/>
  </si>
  <si>
    <t>わずかであるが活性種（オゾン）と重炭酸イオンの混合物も混じって飛び出すはずである。</t>
    <rPh sb="7" eb="9">
      <t>カッセイ</t>
    </rPh>
    <rPh sb="9" eb="10">
      <t>シュ</t>
    </rPh>
    <rPh sb="16" eb="19">
      <t>ジュウタンサン</t>
    </rPh>
    <rPh sb="23" eb="26">
      <t>コンゴウブツ</t>
    </rPh>
    <rPh sb="27" eb="28">
      <t>マ</t>
    </rPh>
    <rPh sb="31" eb="32">
      <t>ト</t>
    </rPh>
    <rPh sb="33" eb="34">
      <t>デ</t>
    </rPh>
    <phoneticPr fontId="1"/>
  </si>
  <si>
    <r>
      <t>2H</t>
    </r>
    <r>
      <rPr>
        <vertAlign val="superscript"/>
        <sz val="11"/>
        <color theme="1"/>
        <rFont val="ＭＳ Ｐゴシック"/>
        <family val="3"/>
        <charset val="128"/>
        <scheme val="minor"/>
      </rPr>
      <t>+</t>
    </r>
    <r>
      <rPr>
        <sz val="11"/>
        <color theme="1"/>
        <rFont val="ＭＳ Ｐゴシック"/>
        <family val="2"/>
        <charset val="128"/>
        <scheme val="minor"/>
      </rPr>
      <t>+2e</t>
    </r>
    <r>
      <rPr>
        <vertAlign val="superscript"/>
        <sz val="11"/>
        <color theme="1"/>
        <rFont val="ＭＳ Ｐゴシック"/>
        <family val="3"/>
        <charset val="128"/>
        <scheme val="minor"/>
      </rPr>
      <t>-</t>
    </r>
    <r>
      <rPr>
        <sz val="11"/>
        <color theme="1"/>
        <rFont val="ＭＳ Ｐゴシック"/>
        <family val="2"/>
        <charset val="128"/>
        <scheme val="minor"/>
      </rPr>
      <t>→</t>
    </r>
    <r>
      <rPr>
        <sz val="11"/>
        <color theme="1"/>
        <rFont val="ＭＳ Ｐゴシック"/>
        <family val="3"/>
        <charset val="128"/>
        <scheme val="minor"/>
      </rPr>
      <t>2H(又はH</t>
    </r>
    <r>
      <rPr>
        <vertAlign val="superscript"/>
        <sz val="11"/>
        <color theme="1"/>
        <rFont val="ＭＳ Ｐゴシック"/>
        <family val="3"/>
        <charset val="128"/>
        <scheme val="minor"/>
      </rPr>
      <t>2</t>
    </r>
    <r>
      <rPr>
        <sz val="11"/>
        <color theme="1"/>
        <rFont val="ＭＳ Ｐゴシック"/>
        <family val="3"/>
        <charset val="128"/>
        <scheme val="minor"/>
      </rPr>
      <t>)</t>
    </r>
    <rPh sb="11" eb="12">
      <t>マタ</t>
    </rPh>
    <phoneticPr fontId="1"/>
  </si>
  <si>
    <t>net資料より抜粋</t>
    <rPh sb="3" eb="5">
      <t>シリョウ</t>
    </rPh>
    <rPh sb="7" eb="9">
      <t>バッスイ</t>
    </rPh>
    <phoneticPr fontId="1"/>
  </si>
  <si>
    <r>
      <t>　血液・体液で行われている</t>
    </r>
    <r>
      <rPr>
        <sz val="9.9"/>
        <color rgb="FFFC4E83"/>
        <rFont val="ＭＳ Ｐゴシック"/>
        <family val="3"/>
        <charset val="128"/>
        <scheme val="minor"/>
      </rPr>
      <t>pHを一定に保つ働き（緩衝系）</t>
    </r>
    <r>
      <rPr>
        <sz val="9.9"/>
        <color rgb="FF333333"/>
        <rFont val="ＭＳ Ｐゴシック"/>
        <family val="3"/>
        <charset val="128"/>
        <scheme val="minor"/>
      </rPr>
      <t>のなかで、最もメジャーな働きは「</t>
    </r>
    <r>
      <rPr>
        <sz val="9.9"/>
        <color rgb="FFFC4E83"/>
        <rFont val="ＭＳ Ｐゴシック"/>
        <family val="3"/>
        <charset val="128"/>
        <scheme val="minor"/>
      </rPr>
      <t>重炭酸緩衝系</t>
    </r>
    <r>
      <rPr>
        <sz val="9.9"/>
        <color rgb="FF333333"/>
        <rFont val="ＭＳ Ｐゴシック"/>
        <family val="3"/>
        <charset val="128"/>
        <scheme val="minor"/>
      </rPr>
      <t>」だということはわかりましたね。</t>
    </r>
    <phoneticPr fontId="1"/>
  </si>
  <si>
    <t>　重炭酸緩衝系とは、一体何者なのでしょう？</t>
    <phoneticPr fontId="1"/>
  </si>
  <si>
    <r>
      <rPr>
        <sz val="11"/>
        <color rgb="FF444444"/>
        <rFont val="ＭＳ Ｐゴシック"/>
        <family val="3"/>
        <charset val="128"/>
      </rPr>
      <t>　　極性とは分子内に存在する電気的な偏りのこと。</t>
    </r>
    <r>
      <rPr>
        <sz val="11"/>
        <color rgb="FF444444"/>
        <rFont val="Arial"/>
        <family val="2"/>
      </rPr>
      <t>(wikipedia)</t>
    </r>
    <phoneticPr fontId="1"/>
  </si>
  <si>
    <r>
      <t>静電気</t>
    </r>
    <r>
      <rPr>
        <sz val="11"/>
        <color theme="1"/>
        <rFont val="ＭＳ Ｐゴシック"/>
        <family val="3"/>
        <charset val="128"/>
        <scheme val="minor"/>
      </rPr>
      <t>とは、静止した</t>
    </r>
    <r>
      <rPr>
        <sz val="11"/>
        <color rgb="FF0044CC"/>
        <rFont val="ＭＳ Ｐゴシック"/>
        <family val="3"/>
        <charset val="128"/>
        <scheme val="minor"/>
      </rPr>
      <t>電荷</t>
    </r>
    <r>
      <rPr>
        <sz val="11"/>
        <color theme="1"/>
        <rFont val="ＭＳ Ｐゴシック"/>
        <family val="3"/>
        <charset val="128"/>
        <scheme val="minor"/>
      </rPr>
      <t>によって引き起こされる物理現象のことをいいます。</t>
    </r>
    <phoneticPr fontId="1"/>
  </si>
  <si>
    <t>（逆に、動いている電荷によって生じる物理現象が電流です。）</t>
  </si>
  <si>
    <t>静電気は、物質が正電荷または負電荷を帯びることで生じます。</t>
    <phoneticPr fontId="1"/>
  </si>
  <si>
    <t>なお、物質が電荷を帯びることを帯電（たいでん）といいます。</t>
  </si>
  <si>
    <t>従って、鉄管内では磁気水は発生しない。</t>
    <rPh sb="0" eb="1">
      <t>シタガ</t>
    </rPh>
    <rPh sb="4" eb="6">
      <t>テッカン</t>
    </rPh>
    <rPh sb="6" eb="7">
      <t>ナイ</t>
    </rPh>
    <rPh sb="9" eb="11">
      <t>ジキ</t>
    </rPh>
    <rPh sb="11" eb="12">
      <t>スイ</t>
    </rPh>
    <rPh sb="13" eb="15">
      <t>ハッセイ</t>
    </rPh>
    <phoneticPr fontId="1"/>
  </si>
  <si>
    <t xml:space="preserve">   ステンレスは電線に使われる銅に比べると１０倍ぐらい抵抗が大きいと言うことです。</t>
    <phoneticPr fontId="1"/>
  </si>
  <si>
    <t>（生命誕生にはアミノ酸からタンパク質を合成する機能が必要。）</t>
    <rPh sb="1" eb="3">
      <t>セイメイ</t>
    </rPh>
    <rPh sb="3" eb="5">
      <t>タンジョウ</t>
    </rPh>
    <rPh sb="10" eb="11">
      <t>サン</t>
    </rPh>
    <rPh sb="17" eb="18">
      <t>シツ</t>
    </rPh>
    <rPh sb="19" eb="21">
      <t>ゴウセイ</t>
    </rPh>
    <rPh sb="23" eb="25">
      <t>キノウ</t>
    </rPh>
    <rPh sb="26" eb="28">
      <t>ヒツヨウ</t>
    </rPh>
    <phoneticPr fontId="1"/>
  </si>
  <si>
    <t>硫化水素と二酸化炭素からメタンができる。</t>
    <rPh sb="0" eb="2">
      <t>リュウカ</t>
    </rPh>
    <rPh sb="2" eb="4">
      <t>スイソ</t>
    </rPh>
    <rPh sb="5" eb="8">
      <t>ニサンカ</t>
    </rPh>
    <rPh sb="8" eb="10">
      <t>タンソ</t>
    </rPh>
    <phoneticPr fontId="1"/>
  </si>
  <si>
    <r>
      <t>　地球は巨大な導体です。地面に金属棒などを立てて電気を逃がす経路を作ることを</t>
    </r>
    <r>
      <rPr>
        <b/>
        <sz val="10.5"/>
        <color rgb="FF000000"/>
        <rFont val="ＭＳ ゴシック"/>
        <family val="3"/>
        <charset val="128"/>
      </rPr>
      <t>接地</t>
    </r>
    <r>
      <rPr>
        <sz val="10.5"/>
        <color rgb="FF000000"/>
        <rFont val="ＭＳ 明朝"/>
        <family val="1"/>
        <charset val="128"/>
      </rPr>
      <t>と言います。</t>
    </r>
    <phoneticPr fontId="1"/>
  </si>
  <si>
    <t>　接地を表すのに、下図の上に書いてある記号を使います。</t>
    <rPh sb="9" eb="10">
      <t>シタ</t>
    </rPh>
    <phoneticPr fontId="1"/>
  </si>
  <si>
    <r>
      <t>　下図のように、中空の導体</t>
    </r>
    <r>
      <rPr>
        <sz val="10.5"/>
        <color rgb="FF000000"/>
        <rFont val="Times New Roman"/>
        <family val="1"/>
      </rPr>
      <t>A</t>
    </r>
    <r>
      <rPr>
        <sz val="10.5"/>
        <color rgb="FF000000"/>
        <rFont val="ＭＳ 明朝"/>
        <family val="1"/>
        <charset val="128"/>
      </rPr>
      <t>の内部に、さらに中空の導体</t>
    </r>
    <r>
      <rPr>
        <sz val="10.5"/>
        <color rgb="FF000000"/>
        <rFont val="Times New Roman"/>
        <family val="1"/>
      </rPr>
      <t>B</t>
    </r>
    <r>
      <rPr>
        <sz val="10.5"/>
        <color rgb="FF000000"/>
        <rFont val="ＭＳ 明朝"/>
        <family val="1"/>
        <charset val="128"/>
      </rPr>
      <t>を置き、さらにその中に導体</t>
    </r>
    <r>
      <rPr>
        <sz val="10.5"/>
        <color rgb="FF000000"/>
        <rFont val="Times New Roman"/>
        <family val="1"/>
      </rPr>
      <t>C</t>
    </r>
    <r>
      <rPr>
        <sz val="10.5"/>
        <color rgb="FF000000"/>
        <rFont val="ＭＳ 明朝"/>
        <family val="1"/>
        <charset val="128"/>
      </rPr>
      <t>を置きます。導体</t>
    </r>
    <r>
      <rPr>
        <sz val="10.5"/>
        <color rgb="FF000000"/>
        <rFont val="Times New Roman"/>
        <family val="1"/>
      </rPr>
      <t>B</t>
    </r>
    <r>
      <rPr>
        <sz val="10.5"/>
        <color rgb="FF000000"/>
        <rFont val="ＭＳ 明朝"/>
        <family val="1"/>
        <charset val="128"/>
      </rPr>
      <t>と導体</t>
    </r>
    <r>
      <rPr>
        <sz val="10.5"/>
        <color rgb="FF000000"/>
        <rFont val="Times New Roman"/>
        <family val="1"/>
      </rPr>
      <t>C</t>
    </r>
    <r>
      <rPr>
        <sz val="10.5"/>
        <color rgb="FF000000"/>
        <rFont val="ＭＳ 明朝"/>
        <family val="1"/>
        <charset val="128"/>
      </rPr>
      <t>は接地されているとします。</t>
    </r>
    <rPh sb="1" eb="2">
      <t>シタ</t>
    </rPh>
    <phoneticPr fontId="1"/>
  </si>
  <si>
    <r>
      <t>　導体</t>
    </r>
    <r>
      <rPr>
        <sz val="10.5"/>
        <color rgb="FF000000"/>
        <rFont val="Times New Roman"/>
        <family val="1"/>
      </rPr>
      <t>A</t>
    </r>
    <r>
      <rPr>
        <sz val="10.5"/>
        <color rgb="FF000000"/>
        <rFont val="ＭＳ 明朝"/>
        <family val="1"/>
        <charset val="128"/>
      </rPr>
      <t>に</t>
    </r>
    <r>
      <rPr>
        <b/>
        <sz val="10.5"/>
        <color rgb="FFFF9900"/>
        <rFont val="ＭＳ 明朝"/>
        <family val="1"/>
        <charset val="128"/>
      </rPr>
      <t>正電荷</t>
    </r>
    <r>
      <rPr>
        <sz val="10.5"/>
        <color rgb="FF000000"/>
        <rFont val="ＭＳ 明朝"/>
        <family val="1"/>
        <charset val="128"/>
      </rPr>
      <t>を置くと、導体</t>
    </r>
    <r>
      <rPr>
        <sz val="10.5"/>
        <color rgb="FF000000"/>
        <rFont val="Times New Roman"/>
        <family val="1"/>
      </rPr>
      <t>B</t>
    </r>
    <r>
      <rPr>
        <sz val="10.5"/>
        <color rgb="FF000000"/>
        <rFont val="ＭＳ 明朝"/>
        <family val="1"/>
        <charset val="128"/>
      </rPr>
      <t>の外側の表面には、下図のように静電誘導により</t>
    </r>
    <r>
      <rPr>
        <b/>
        <sz val="10.5"/>
        <color rgb="FFFF9900"/>
        <rFont val="ＭＳ 明朝"/>
        <family val="1"/>
        <charset val="128"/>
      </rPr>
      <t>負電荷</t>
    </r>
    <r>
      <rPr>
        <sz val="10.5"/>
        <color rgb="FF000000"/>
        <rFont val="ＭＳ 明朝"/>
        <family val="1"/>
        <charset val="128"/>
      </rPr>
      <t>が誘起されます。</t>
    </r>
    <rPh sb="25" eb="26">
      <t>シタ</t>
    </rPh>
    <phoneticPr fontId="1"/>
  </si>
  <si>
    <r>
      <t>　しかしながら、導体</t>
    </r>
    <r>
      <rPr>
        <sz val="10.5"/>
        <color rgb="FF000000"/>
        <rFont val="Times New Roman"/>
        <family val="1"/>
      </rPr>
      <t>C</t>
    </r>
    <r>
      <rPr>
        <sz val="10.5"/>
        <color rgb="FF000000"/>
        <rFont val="ＭＳ 明朝"/>
        <family val="1"/>
        <charset val="128"/>
      </rPr>
      <t>の電気的状況には全く変化が置きません。このように、接地された中空導体</t>
    </r>
    <r>
      <rPr>
        <sz val="10.5"/>
        <color rgb="FF000000"/>
        <rFont val="Times New Roman"/>
        <family val="1"/>
      </rPr>
      <t>(</t>
    </r>
    <r>
      <rPr>
        <sz val="10.5"/>
        <color rgb="FF000000"/>
        <rFont val="ＭＳ 明朝"/>
        <family val="1"/>
        <charset val="128"/>
      </rPr>
      <t>接地されていなくても、</t>
    </r>
    <phoneticPr fontId="1"/>
  </si>
  <si>
    <t>　一定の電位に保持されていればよい)は、自分自身の電気的状況に変化が起きても、その内側にある空間の電気的状況を変えないのです。</t>
    <phoneticPr fontId="1"/>
  </si>
  <si>
    <t>　この現象を静電遮蔽と言います。トンネルに入ると携帯電話が通じなくなるのは、トンネルのコンクリートに埋め込まれた鉄筋の静電遮蔽の</t>
    <phoneticPr fontId="1"/>
  </si>
  <si>
    <t>　ために電波がトンネル内に入り込まないからです。</t>
    <phoneticPr fontId="1"/>
  </si>
  <si>
    <t>　静電遮蔽は、板状ではなく、網目状の金属でも充分に効果があることが知られています。</t>
    <phoneticPr fontId="1"/>
  </si>
  <si>
    <r>
      <t>　逆に、導体</t>
    </r>
    <r>
      <rPr>
        <sz val="10.5"/>
        <color rgb="FF000000"/>
        <rFont val="Times New Roman"/>
        <family val="1"/>
      </rPr>
      <t>C</t>
    </r>
    <r>
      <rPr>
        <sz val="10.5"/>
        <color rgb="FF000000"/>
        <rFont val="ＭＳ 明朝"/>
        <family val="1"/>
        <charset val="128"/>
      </rPr>
      <t>の接地を解除して導体</t>
    </r>
    <r>
      <rPr>
        <sz val="10.5"/>
        <color rgb="FF000000"/>
        <rFont val="Times New Roman"/>
        <family val="1"/>
      </rPr>
      <t>C</t>
    </r>
    <r>
      <rPr>
        <sz val="10.5"/>
        <color rgb="FF000000"/>
        <rFont val="ＭＳ 明朝"/>
        <family val="1"/>
        <charset val="128"/>
      </rPr>
      <t>に</t>
    </r>
    <r>
      <rPr>
        <b/>
        <sz val="10.5"/>
        <color rgb="FFFF9900"/>
        <rFont val="ＭＳ 明朝"/>
        <family val="1"/>
        <charset val="128"/>
      </rPr>
      <t>電荷</t>
    </r>
    <r>
      <rPr>
        <sz val="10.5"/>
        <color rgb="FF000000"/>
        <rFont val="ＭＳ 明朝"/>
        <family val="1"/>
        <charset val="128"/>
      </rPr>
      <t>を置いたような場合でも、静電遮蔽により、その影響は、導体</t>
    </r>
    <r>
      <rPr>
        <sz val="10.5"/>
        <color rgb="FF000000"/>
        <rFont val="Times New Roman"/>
        <family val="1"/>
      </rPr>
      <t>B</t>
    </r>
    <r>
      <rPr>
        <sz val="10.5"/>
        <color rgb="FF000000"/>
        <rFont val="ＭＳ 明朝"/>
        <family val="1"/>
        <charset val="128"/>
      </rPr>
      <t>の外側には及びません。</t>
    </r>
    <phoneticPr fontId="1"/>
  </si>
  <si>
    <t>　パソコンの内部ではデジタル回路の動作により電波が発生していますが、それが、パソコンの外側に悪影響を及ぼさないように、</t>
    <phoneticPr fontId="1"/>
  </si>
  <si>
    <t>　金属の筐体(きょうたい)で覆います。これも静電遮蔽の例です。</t>
    <phoneticPr fontId="1"/>
  </si>
  <si>
    <r>
      <t>　但し、静電遮蔽は、上図のように、導体</t>
    </r>
    <r>
      <rPr>
        <sz val="10.5"/>
        <color rgb="FF000000"/>
        <rFont val="Times New Roman"/>
        <family val="1"/>
      </rPr>
      <t>B</t>
    </r>
    <r>
      <rPr>
        <sz val="10.5"/>
        <color rgb="FF000000"/>
        <rFont val="ＭＳ 明朝"/>
        <family val="1"/>
        <charset val="128"/>
      </rPr>
      <t>の接地を解除してしまうと効果がなくなります。導体</t>
    </r>
    <r>
      <rPr>
        <sz val="10.5"/>
        <color rgb="FF000000"/>
        <rFont val="Times New Roman"/>
        <family val="1"/>
      </rPr>
      <t>A</t>
    </r>
    <r>
      <rPr>
        <sz val="10.5"/>
        <color rgb="FF000000"/>
        <rFont val="ＭＳ 明朝"/>
        <family val="1"/>
        <charset val="128"/>
      </rPr>
      <t>に</t>
    </r>
    <r>
      <rPr>
        <b/>
        <sz val="10.5"/>
        <color rgb="FFFF9900"/>
        <rFont val="ＭＳ 明朝"/>
        <family val="1"/>
        <charset val="128"/>
      </rPr>
      <t>正電荷</t>
    </r>
    <r>
      <rPr>
        <sz val="10.5"/>
        <color rgb="FF000000"/>
        <rFont val="ＭＳ 明朝"/>
        <family val="1"/>
        <charset val="128"/>
      </rPr>
      <t>を置いたとき、導体</t>
    </r>
    <r>
      <rPr>
        <sz val="10.5"/>
        <color rgb="FF000000"/>
        <rFont val="Times New Roman"/>
        <family val="1"/>
      </rPr>
      <t>B</t>
    </r>
    <r>
      <rPr>
        <sz val="10.5"/>
        <color rgb="FF000000"/>
        <rFont val="ＭＳ 明朝"/>
        <family val="1"/>
        <charset val="128"/>
      </rPr>
      <t>の外側の表面に</t>
    </r>
    <r>
      <rPr>
        <b/>
        <sz val="10.5"/>
        <color rgb="FFFF9900"/>
        <rFont val="ＭＳ 明朝"/>
        <family val="1"/>
        <charset val="128"/>
      </rPr>
      <t/>
    </r>
    <rPh sb="10" eb="11">
      <t>ウエ</t>
    </rPh>
    <phoneticPr fontId="1"/>
  </si>
  <si>
    <t>　負電荷が誘起されるとともに、内側の表面にも正電荷が誘起され、さらに、導体Cの表面には負電荷が誘起されてしまうからです。</t>
    <phoneticPr fontId="1"/>
  </si>
  <si>
    <t>　パソコンに限らず、冷蔵庫や、洗濯機のような電気機器に「必ずアースしてください」と注意書きが書いてあるのは、機器の動作による内部の</t>
    <phoneticPr fontId="1"/>
  </si>
  <si>
    <t>　電気的状況変化を受けて、危機の表面に電荷が誘起されて危険になるためです。</t>
    <phoneticPr fontId="1"/>
  </si>
  <si>
    <t>従って配管材は磁気が材料に吸収されない、ステンレスや塩ビ管がよい。</t>
    <rPh sb="0" eb="1">
      <t>シタガ</t>
    </rPh>
    <rPh sb="3" eb="5">
      <t>ハイカン</t>
    </rPh>
    <rPh sb="5" eb="6">
      <t>ザイ</t>
    </rPh>
    <rPh sb="7" eb="9">
      <t>ジキ</t>
    </rPh>
    <rPh sb="10" eb="12">
      <t>ザイリョウ</t>
    </rPh>
    <rPh sb="13" eb="15">
      <t>キュウシュウ</t>
    </rPh>
    <rPh sb="26" eb="27">
      <t>エン</t>
    </rPh>
    <rPh sb="28" eb="29">
      <t>カン</t>
    </rPh>
    <phoneticPr fontId="1"/>
  </si>
  <si>
    <t>水中は低温プラズマに近い状態になり、一部が酸素分子や水素原子に解離する。</t>
    <rPh sb="0" eb="2">
      <t>スイチュウ</t>
    </rPh>
    <rPh sb="3" eb="5">
      <t>テイオン</t>
    </rPh>
    <rPh sb="10" eb="11">
      <t>チカ</t>
    </rPh>
    <rPh sb="12" eb="14">
      <t>ジョウタイ</t>
    </rPh>
    <rPh sb="18" eb="20">
      <t>イチブ</t>
    </rPh>
    <rPh sb="21" eb="23">
      <t>サンソ</t>
    </rPh>
    <rPh sb="23" eb="25">
      <t>ブンシ</t>
    </rPh>
    <rPh sb="26" eb="28">
      <t>スイソ</t>
    </rPh>
    <rPh sb="28" eb="30">
      <t>ゲンシ</t>
    </rPh>
    <rPh sb="31" eb="33">
      <t>カイリ</t>
    </rPh>
    <phoneticPr fontId="1"/>
  </si>
  <si>
    <t>酸素は常磁性体であり、励磁された酸素は外に飛び出す。反磁性体の窒素や配向性を持つ水素原子は水中にとどまる。</t>
    <rPh sb="0" eb="2">
      <t>サンソ</t>
    </rPh>
    <rPh sb="3" eb="7">
      <t>ジョウジセイタイ</t>
    </rPh>
    <rPh sb="11" eb="13">
      <t>レイジ</t>
    </rPh>
    <rPh sb="16" eb="18">
      <t>サンソ</t>
    </rPh>
    <rPh sb="19" eb="20">
      <t>ソト</t>
    </rPh>
    <rPh sb="21" eb="22">
      <t>ト</t>
    </rPh>
    <rPh sb="23" eb="24">
      <t>ダ</t>
    </rPh>
    <rPh sb="26" eb="27">
      <t>ハン</t>
    </rPh>
    <rPh sb="27" eb="30">
      <t>ジセイタイ</t>
    </rPh>
    <rPh sb="31" eb="33">
      <t>チッソ</t>
    </rPh>
    <rPh sb="34" eb="36">
      <t>ハイコウ</t>
    </rPh>
    <rPh sb="36" eb="37">
      <t>セイ</t>
    </rPh>
    <rPh sb="38" eb="39">
      <t>モ</t>
    </rPh>
    <rPh sb="40" eb="42">
      <t>スイソ</t>
    </rPh>
    <rPh sb="42" eb="44">
      <t>ゲンシ</t>
    </rPh>
    <rPh sb="45" eb="47">
      <t>スイチュウ</t>
    </rPh>
    <phoneticPr fontId="1"/>
  </si>
  <si>
    <t>この時、わずかな発熱を伴う。実験してみればすぐわかるが、血中の鉄イオンと磁場は全く関係しない。</t>
    <rPh sb="2" eb="3">
      <t>トキ</t>
    </rPh>
    <rPh sb="8" eb="10">
      <t>ハツネツ</t>
    </rPh>
    <rPh sb="11" eb="12">
      <t>トモナ</t>
    </rPh>
    <rPh sb="14" eb="16">
      <t>ジッケン</t>
    </rPh>
    <rPh sb="28" eb="30">
      <t>ケッチュウ</t>
    </rPh>
    <rPh sb="31" eb="32">
      <t>テツ</t>
    </rPh>
    <rPh sb="36" eb="38">
      <t>ジバ</t>
    </rPh>
    <rPh sb="39" eb="40">
      <t>マッタ</t>
    </rPh>
    <rPh sb="41" eb="43">
      <t>カンケイ</t>
    </rPh>
    <phoneticPr fontId="1"/>
  </si>
  <si>
    <t>管内流速は水の粘性により周辺部が遅く、中央部が速いように 等速でない。</t>
    <rPh sb="0" eb="1">
      <t>カン</t>
    </rPh>
    <rPh sb="1" eb="2">
      <t>ナイ</t>
    </rPh>
    <rPh sb="2" eb="4">
      <t>リュウソク</t>
    </rPh>
    <rPh sb="5" eb="6">
      <t>ミズ</t>
    </rPh>
    <rPh sb="7" eb="9">
      <t>ネンセイ</t>
    </rPh>
    <rPh sb="12" eb="14">
      <t>シュウヘン</t>
    </rPh>
    <rPh sb="14" eb="15">
      <t>ブ</t>
    </rPh>
    <rPh sb="16" eb="17">
      <t>オソ</t>
    </rPh>
    <rPh sb="19" eb="21">
      <t>チュウオウ</t>
    </rPh>
    <rPh sb="21" eb="22">
      <t>ブ</t>
    </rPh>
    <rPh sb="23" eb="24">
      <t>ハヤ</t>
    </rPh>
    <rPh sb="29" eb="31">
      <t>トウソク</t>
    </rPh>
    <phoneticPr fontId="1"/>
  </si>
  <si>
    <t>水は極性分子のため、静電荷に反応する。</t>
    <rPh sb="0" eb="1">
      <t>ミズ</t>
    </rPh>
    <rPh sb="2" eb="4">
      <t>キョクセイ</t>
    </rPh>
    <rPh sb="4" eb="6">
      <t>ブンシ</t>
    </rPh>
    <rPh sb="10" eb="11">
      <t>セイ</t>
    </rPh>
    <rPh sb="11" eb="13">
      <t>デンカ</t>
    </rPh>
    <rPh sb="14" eb="15">
      <t>ハン</t>
    </rPh>
    <rPh sb="15" eb="16">
      <t>オウ</t>
    </rPh>
    <phoneticPr fontId="1"/>
  </si>
  <si>
    <t>一方、水は反磁性体であり、4面体構造をしているが、それぞれの先端部は隣接する水分子と水素結合しており</t>
    <rPh sb="0" eb="2">
      <t>イッポウ</t>
    </rPh>
    <rPh sb="3" eb="4">
      <t>ミズ</t>
    </rPh>
    <rPh sb="5" eb="9">
      <t>ハンジセイタイ</t>
    </rPh>
    <rPh sb="14" eb="16">
      <t>メンタイ</t>
    </rPh>
    <rPh sb="16" eb="18">
      <t>コウゾウ</t>
    </rPh>
    <rPh sb="30" eb="33">
      <t>センタンブ</t>
    </rPh>
    <rPh sb="34" eb="36">
      <t>リンセツ</t>
    </rPh>
    <rPh sb="38" eb="39">
      <t>ミズ</t>
    </rPh>
    <rPh sb="39" eb="41">
      <t>ブンシ</t>
    </rPh>
    <rPh sb="42" eb="44">
      <t>スイソ</t>
    </rPh>
    <rPh sb="44" eb="46">
      <t>ケツゴウ</t>
    </rPh>
    <phoneticPr fontId="1"/>
  </si>
  <si>
    <t>運動している水分子周辺には電荷の流れが有るため、磁場が近づくと、物理法則（フレミング左手の法則）に従って電荷は力を受ける。</t>
    <rPh sb="0" eb="2">
      <t>ウンドウ</t>
    </rPh>
    <rPh sb="13" eb="15">
      <t>デンカ</t>
    </rPh>
    <rPh sb="16" eb="17">
      <t>ナガ</t>
    </rPh>
    <rPh sb="19" eb="20">
      <t>ア</t>
    </rPh>
    <rPh sb="27" eb="28">
      <t>チカ</t>
    </rPh>
    <rPh sb="32" eb="34">
      <t>ブツリ</t>
    </rPh>
    <rPh sb="34" eb="36">
      <t>ホウソク</t>
    </rPh>
    <rPh sb="42" eb="44">
      <t>ヒダリテ</t>
    </rPh>
    <rPh sb="45" eb="47">
      <t>ホウソク</t>
    </rPh>
    <rPh sb="49" eb="50">
      <t>シタガ</t>
    </rPh>
    <rPh sb="52" eb="54">
      <t>デンカ</t>
    </rPh>
    <rPh sb="55" eb="56">
      <t>チカラ</t>
    </rPh>
    <rPh sb="57" eb="58">
      <t>ウ</t>
    </rPh>
    <phoneticPr fontId="1"/>
  </si>
  <si>
    <t>電荷の向きが変わるため、隣接する水分子と激しく衝突し、水中は低温プラズマに近い状態になる。</t>
    <rPh sb="0" eb="2">
      <t>デンカ</t>
    </rPh>
    <rPh sb="3" eb="4">
      <t>ム</t>
    </rPh>
    <rPh sb="6" eb="7">
      <t>カ</t>
    </rPh>
    <rPh sb="12" eb="14">
      <t>リンセツ</t>
    </rPh>
    <rPh sb="16" eb="17">
      <t>ミズ</t>
    </rPh>
    <rPh sb="17" eb="19">
      <t>ブンシ</t>
    </rPh>
    <rPh sb="20" eb="21">
      <t>ハゲ</t>
    </rPh>
    <rPh sb="23" eb="25">
      <t>ショウトツ</t>
    </rPh>
    <rPh sb="27" eb="29">
      <t>スイチュウ</t>
    </rPh>
    <rPh sb="30" eb="32">
      <t>テイオン</t>
    </rPh>
    <rPh sb="37" eb="38">
      <t>チカ</t>
    </rPh>
    <rPh sb="39" eb="41">
      <t>ジョウタイ</t>
    </rPh>
    <phoneticPr fontId="1"/>
  </si>
  <si>
    <t>但し、磁場は仕事をしない。これは運動方向と力の方向が垂直で向きが異なるためである。</t>
    <rPh sb="0" eb="1">
      <t>タダ</t>
    </rPh>
    <rPh sb="3" eb="5">
      <t>ジバ</t>
    </rPh>
    <rPh sb="6" eb="8">
      <t>シゴト</t>
    </rPh>
    <rPh sb="16" eb="18">
      <t>ウンドウ</t>
    </rPh>
    <rPh sb="18" eb="20">
      <t>ホウコウ</t>
    </rPh>
    <rPh sb="21" eb="22">
      <t>チカラ</t>
    </rPh>
    <rPh sb="23" eb="25">
      <t>ホウコウ</t>
    </rPh>
    <rPh sb="26" eb="28">
      <t>スイチョク</t>
    </rPh>
    <rPh sb="29" eb="30">
      <t>ム</t>
    </rPh>
    <rPh sb="32" eb="33">
      <t>コト</t>
    </rPh>
    <phoneticPr fontId="1"/>
  </si>
  <si>
    <r>
      <t>O</t>
    </r>
    <r>
      <rPr>
        <vertAlign val="subscript"/>
        <sz val="11"/>
        <color rgb="FFFF0000"/>
        <rFont val="ＭＳ Ｐゴシック"/>
        <family val="3"/>
        <charset val="128"/>
        <scheme val="minor"/>
      </rPr>
      <t>2</t>
    </r>
    <r>
      <rPr>
        <sz val="11"/>
        <color rgb="FFFF0000"/>
        <rFont val="ＭＳ Ｐゴシック"/>
        <family val="3"/>
        <charset val="128"/>
        <scheme val="minor"/>
      </rPr>
      <t>やHや,Ｈ</t>
    </r>
    <r>
      <rPr>
        <vertAlign val="superscript"/>
        <sz val="11"/>
        <color rgb="FFFF0000"/>
        <rFont val="ＭＳ Ｐゴシック"/>
        <family val="3"/>
        <charset val="128"/>
        <scheme val="minor"/>
      </rPr>
      <t>＋</t>
    </r>
    <r>
      <rPr>
        <sz val="11"/>
        <color rgb="FFFF0000"/>
        <rFont val="ＭＳ Ｐゴシック"/>
        <family val="3"/>
        <charset val="128"/>
        <scheme val="minor"/>
      </rPr>
      <t>イオン及び電荷e-が発生する。</t>
    </r>
    <rPh sb="11" eb="12">
      <t>オヨ</t>
    </rPh>
    <rPh sb="13" eb="15">
      <t>デンカ</t>
    </rPh>
    <phoneticPr fontId="1"/>
  </si>
  <si>
    <r>
      <t>発生したＨ</t>
    </r>
    <r>
      <rPr>
        <vertAlign val="superscript"/>
        <sz val="11"/>
        <color theme="1"/>
        <rFont val="ＭＳ Ｐゴシック"/>
        <family val="2"/>
        <charset val="128"/>
        <scheme val="minor"/>
      </rPr>
      <t>＋</t>
    </r>
    <r>
      <rPr>
        <sz val="11"/>
        <color theme="1"/>
        <rFont val="ＭＳ Ｐゴシック"/>
        <family val="2"/>
        <charset val="128"/>
        <scheme val="minor"/>
      </rPr>
      <t>イオンの一部は、電荷e-を奪い取り水素原子に戻ることも起こるし、励磁された常磁性体の酸素は外部に出て行こうとする。</t>
    </r>
    <rPh sb="0" eb="2">
      <t>ハッセイ</t>
    </rPh>
    <rPh sb="10" eb="12">
      <t>イチブ</t>
    </rPh>
    <rPh sb="14" eb="16">
      <t>デンカ</t>
    </rPh>
    <rPh sb="19" eb="20">
      <t>ウバ</t>
    </rPh>
    <rPh sb="21" eb="22">
      <t>ト</t>
    </rPh>
    <rPh sb="23" eb="25">
      <t>スイソ</t>
    </rPh>
    <rPh sb="25" eb="27">
      <t>ゲンシ</t>
    </rPh>
    <rPh sb="28" eb="29">
      <t>モド</t>
    </rPh>
    <rPh sb="33" eb="34">
      <t>オ</t>
    </rPh>
    <rPh sb="38" eb="40">
      <t>レイジ</t>
    </rPh>
    <rPh sb="43" eb="44">
      <t>ジョウ</t>
    </rPh>
    <rPh sb="44" eb="47">
      <t>ジセイタイ</t>
    </rPh>
    <rPh sb="48" eb="50">
      <t>サンソ</t>
    </rPh>
    <rPh sb="51" eb="53">
      <t>ガイブ</t>
    </rPh>
    <rPh sb="54" eb="55">
      <t>デ</t>
    </rPh>
    <rPh sb="56" eb="57">
      <t>イ</t>
    </rPh>
    <phoneticPr fontId="1"/>
  </si>
  <si>
    <t>本来、水は反磁性体であるが、この水分子が解離した磁気水は、もはや通常の水と異なり、水の性質そのものが変化している。</t>
    <rPh sb="0" eb="2">
      <t>ホンライ</t>
    </rPh>
    <rPh sb="3" eb="4">
      <t>ミズ</t>
    </rPh>
    <rPh sb="5" eb="6">
      <t>ハン</t>
    </rPh>
    <rPh sb="6" eb="9">
      <t>ジセイタイ</t>
    </rPh>
    <rPh sb="16" eb="19">
      <t>ミズブンシ</t>
    </rPh>
    <rPh sb="20" eb="22">
      <t>カイリ</t>
    </rPh>
    <rPh sb="24" eb="26">
      <t>ジキ</t>
    </rPh>
    <rPh sb="26" eb="27">
      <t>スイ</t>
    </rPh>
    <rPh sb="32" eb="34">
      <t>ツウジョウ</t>
    </rPh>
    <rPh sb="35" eb="36">
      <t>ミズ</t>
    </rPh>
    <rPh sb="37" eb="38">
      <t>コト</t>
    </rPh>
    <rPh sb="41" eb="42">
      <t>ミズ</t>
    </rPh>
    <rPh sb="43" eb="45">
      <t>セイシツ</t>
    </rPh>
    <rPh sb="50" eb="52">
      <t>ヘンカ</t>
    </rPh>
    <phoneticPr fontId="1"/>
  </si>
  <si>
    <t>（詳細は恒温装置と純水を使った、別紙の水質試験結果を参照とする）</t>
    <rPh sb="1" eb="3">
      <t>ショウサイ</t>
    </rPh>
    <rPh sb="4" eb="6">
      <t>コウオン</t>
    </rPh>
    <rPh sb="6" eb="8">
      <t>ソウチ</t>
    </rPh>
    <rPh sb="9" eb="11">
      <t>ジュンスイ</t>
    </rPh>
    <rPh sb="12" eb="13">
      <t>ツカ</t>
    </rPh>
    <rPh sb="16" eb="18">
      <t>ベッシ</t>
    </rPh>
    <rPh sb="19" eb="21">
      <t>スイシツ</t>
    </rPh>
    <rPh sb="21" eb="23">
      <t>シケン</t>
    </rPh>
    <rPh sb="23" eb="25">
      <t>ケッカ</t>
    </rPh>
    <rPh sb="26" eb="28">
      <t>サンショウ</t>
    </rPh>
    <phoneticPr fontId="1"/>
  </si>
  <si>
    <t>磁気水とは流動する水と磁場の影響の中で、蓄積された静電荷の放電で水分子の水素結合部が解離して、性質が変化した水の総称である。</t>
    <rPh sb="0" eb="2">
      <t>ジキ</t>
    </rPh>
    <rPh sb="2" eb="3">
      <t>スイ</t>
    </rPh>
    <rPh sb="5" eb="7">
      <t>リュウドウ</t>
    </rPh>
    <rPh sb="9" eb="10">
      <t>ミズ</t>
    </rPh>
    <rPh sb="11" eb="13">
      <t>ジバ</t>
    </rPh>
    <rPh sb="14" eb="16">
      <t>エイキョウ</t>
    </rPh>
    <rPh sb="17" eb="18">
      <t>ナカ</t>
    </rPh>
    <rPh sb="20" eb="22">
      <t>チクセキ</t>
    </rPh>
    <rPh sb="25" eb="26">
      <t>セイ</t>
    </rPh>
    <rPh sb="26" eb="28">
      <t>デンカ</t>
    </rPh>
    <rPh sb="29" eb="31">
      <t>ホウデン</t>
    </rPh>
    <rPh sb="32" eb="35">
      <t>ミズブンシ</t>
    </rPh>
    <rPh sb="36" eb="38">
      <t>スイソ</t>
    </rPh>
    <rPh sb="38" eb="40">
      <t>ケツゴウ</t>
    </rPh>
    <rPh sb="40" eb="41">
      <t>ブ</t>
    </rPh>
    <rPh sb="42" eb="44">
      <t>カイリ</t>
    </rPh>
    <rPh sb="47" eb="49">
      <t>セイシツ</t>
    </rPh>
    <rPh sb="50" eb="52">
      <t>ヘンカ</t>
    </rPh>
    <rPh sb="54" eb="55">
      <t>ミズ</t>
    </rPh>
    <rPh sb="56" eb="58">
      <t>ソウショウ</t>
    </rPh>
    <phoneticPr fontId="1"/>
  </si>
  <si>
    <t>水分子は、静電気の放電で低温プラズマに近い状態になるため、水素原子と酸素分子及び電荷に解離する。</t>
    <rPh sb="0" eb="3">
      <t>ミズブンシ</t>
    </rPh>
    <rPh sb="5" eb="8">
      <t>セイデンキ</t>
    </rPh>
    <rPh sb="9" eb="11">
      <t>ホウデン</t>
    </rPh>
    <rPh sb="12" eb="14">
      <t>テイオン</t>
    </rPh>
    <rPh sb="19" eb="20">
      <t>チカ</t>
    </rPh>
    <rPh sb="21" eb="23">
      <t>ジョウタイ</t>
    </rPh>
    <phoneticPr fontId="1"/>
  </si>
  <si>
    <t>以下に水中で起こっている現象を詳述する。</t>
    <rPh sb="0" eb="2">
      <t>イカ</t>
    </rPh>
    <rPh sb="3" eb="5">
      <t>スイチュウ</t>
    </rPh>
    <rPh sb="6" eb="7">
      <t>オ</t>
    </rPh>
    <rPh sb="12" eb="14">
      <t>ゲンショウ</t>
    </rPh>
    <rPh sb="15" eb="17">
      <t>ショウジュツ</t>
    </rPh>
    <phoneticPr fontId="1"/>
  </si>
  <si>
    <t>励磁された酸素分子は気液界面を突破するため、エネルギーの充填時間が必要で20～４０時間程度は電荷を蓄積する時間を必要とする。</t>
    <rPh sb="0" eb="2">
      <t>レイジ</t>
    </rPh>
    <rPh sb="5" eb="7">
      <t>サンソ</t>
    </rPh>
    <rPh sb="7" eb="9">
      <t>ブンシ</t>
    </rPh>
    <phoneticPr fontId="1"/>
  </si>
  <si>
    <t>これを熟成効果といい、この間は一時的に水中のDOは増えるが、その後は励磁された酸素が外部に出ていくので急激にDOは減る。</t>
    <rPh sb="3" eb="5">
      <t>ジュクセイ</t>
    </rPh>
    <rPh sb="5" eb="7">
      <t>コウカ</t>
    </rPh>
    <rPh sb="13" eb="14">
      <t>アイダ</t>
    </rPh>
    <rPh sb="15" eb="18">
      <t>イチジテキ</t>
    </rPh>
    <rPh sb="19" eb="21">
      <t>スイチュウ</t>
    </rPh>
    <rPh sb="25" eb="26">
      <t>フ</t>
    </rPh>
    <rPh sb="32" eb="33">
      <t>ゴ</t>
    </rPh>
    <rPh sb="34" eb="36">
      <t>レイジ</t>
    </rPh>
    <rPh sb="39" eb="41">
      <t>サンソ</t>
    </rPh>
    <rPh sb="42" eb="44">
      <t>ガイブ</t>
    </rPh>
    <rPh sb="45" eb="46">
      <t>デ</t>
    </rPh>
    <rPh sb="51" eb="53">
      <t>キュウゲキ</t>
    </rPh>
    <rPh sb="57" eb="58">
      <t>ヘ</t>
    </rPh>
    <phoneticPr fontId="1"/>
  </si>
  <si>
    <t>その後の水中は、出て行った酸素分子の代わりに大気中の二酸化炭素が入ってくる。</t>
    <rPh sb="2" eb="3">
      <t>ゴ</t>
    </rPh>
    <rPh sb="4" eb="6">
      <t>スイチュウ</t>
    </rPh>
    <rPh sb="8" eb="9">
      <t>デ</t>
    </rPh>
    <rPh sb="10" eb="11">
      <t>イ</t>
    </rPh>
    <rPh sb="13" eb="15">
      <t>サンソ</t>
    </rPh>
    <rPh sb="15" eb="17">
      <t>ブンシ</t>
    </rPh>
    <rPh sb="18" eb="19">
      <t>カ</t>
    </rPh>
    <rPh sb="22" eb="24">
      <t>タイキ</t>
    </rPh>
    <rPh sb="24" eb="25">
      <t>チュウ</t>
    </rPh>
    <rPh sb="26" eb="29">
      <t>ニサンカ</t>
    </rPh>
    <rPh sb="29" eb="31">
      <t>タンソ</t>
    </rPh>
    <rPh sb="32" eb="33">
      <t>ハイ</t>
    </rPh>
    <phoneticPr fontId="1"/>
  </si>
  <si>
    <t>水中は、水素原子、重炭酸イオン(pHによって炭酸）、窒素（もとから溶けていた大気中の窒素）が主体となり酸素は非常に減少した状態になる。</t>
    <rPh sb="0" eb="2">
      <t>スイチュウ</t>
    </rPh>
    <rPh sb="4" eb="6">
      <t>スイソ</t>
    </rPh>
    <rPh sb="6" eb="8">
      <t>ゲンシ</t>
    </rPh>
    <rPh sb="9" eb="10">
      <t>ジュウ</t>
    </rPh>
    <rPh sb="10" eb="12">
      <t>タンサン</t>
    </rPh>
    <rPh sb="22" eb="24">
      <t>タンサン</t>
    </rPh>
    <rPh sb="26" eb="28">
      <t>チッソ</t>
    </rPh>
    <rPh sb="33" eb="34">
      <t>ト</t>
    </rPh>
    <rPh sb="38" eb="41">
      <t>タイキチュウ</t>
    </rPh>
    <rPh sb="42" eb="44">
      <t>チッソ</t>
    </rPh>
    <rPh sb="46" eb="48">
      <t>シュタイ</t>
    </rPh>
    <rPh sb="61" eb="63">
      <t>ジョウタイ</t>
    </rPh>
    <phoneticPr fontId="1"/>
  </si>
  <si>
    <t>これは励磁された酸素分子は、水素原子の配向性（水素原子は磁場を嫌う）により、すぐに元には戻れないからである。</t>
    <rPh sb="3" eb="5">
      <t>レイジ</t>
    </rPh>
    <rPh sb="8" eb="10">
      <t>サンソ</t>
    </rPh>
    <rPh sb="10" eb="12">
      <t>ブンシ</t>
    </rPh>
    <rPh sb="14" eb="16">
      <t>スイソ</t>
    </rPh>
    <rPh sb="16" eb="18">
      <t>ゲンシ</t>
    </rPh>
    <rPh sb="19" eb="20">
      <t>ハイ</t>
    </rPh>
    <rPh sb="20" eb="21">
      <t>ム</t>
    </rPh>
    <rPh sb="21" eb="22">
      <t>セイ</t>
    </rPh>
    <rPh sb="25" eb="27">
      <t>ゲンシ</t>
    </rPh>
    <rPh sb="41" eb="42">
      <t>モト</t>
    </rPh>
    <rPh sb="44" eb="45">
      <t>モド</t>
    </rPh>
    <phoneticPr fontId="1"/>
  </si>
  <si>
    <t>すなわち、磁気水は、一般の水に比べて、沸点と融点が異なる。</t>
    <rPh sb="5" eb="7">
      <t>ジキ</t>
    </rPh>
    <rPh sb="7" eb="8">
      <t>スイ</t>
    </rPh>
    <rPh sb="10" eb="12">
      <t>イッパン</t>
    </rPh>
    <rPh sb="13" eb="14">
      <t>ミズ</t>
    </rPh>
    <rPh sb="15" eb="16">
      <t>クラ</t>
    </rPh>
    <rPh sb="19" eb="21">
      <t>フッテン</t>
    </rPh>
    <rPh sb="22" eb="24">
      <t>ユウテン</t>
    </rPh>
    <rPh sb="25" eb="26">
      <t>コト</t>
    </rPh>
    <phoneticPr fontId="1"/>
  </si>
  <si>
    <t>電荷の向きが曲がることにより隣接した電荷同士で衝突が次々と起こる。</t>
    <rPh sb="0" eb="2">
      <t>デンカ</t>
    </rPh>
    <rPh sb="3" eb="4">
      <t>ム</t>
    </rPh>
    <rPh sb="6" eb="7">
      <t>マ</t>
    </rPh>
    <rPh sb="14" eb="16">
      <t>リンセツ</t>
    </rPh>
    <rPh sb="18" eb="20">
      <t>デンカ</t>
    </rPh>
    <rPh sb="20" eb="22">
      <t>ドウシ</t>
    </rPh>
    <rPh sb="23" eb="25">
      <t>ショウトツ</t>
    </rPh>
    <rPh sb="26" eb="28">
      <t>ツギツギ</t>
    </rPh>
    <rPh sb="29" eb="30">
      <t>オ</t>
    </rPh>
    <phoneticPr fontId="1"/>
  </si>
  <si>
    <t>また水中の静電気の放電で電磁波（紫外線など）が出て水中や大気中の酸素と反応し、わずかであるが活性種（オゾン等）も発生する。</t>
    <phoneticPr fontId="1"/>
  </si>
  <si>
    <t>ちなみに、人体はpH7.35-7.45という狭い範囲のなかでしか元気に活動できない。</t>
    <rPh sb="5" eb="7">
      <t>ジンタイ</t>
    </rPh>
    <phoneticPr fontId="1"/>
  </si>
  <si>
    <t>磁気水の水質調査で、pH・DO・EC・ORP・全炭酸量の変化から磁気水が顕著な重炭酸緩衝作用を持つ</t>
    <rPh sb="0" eb="2">
      <t>ジキ</t>
    </rPh>
    <rPh sb="2" eb="3">
      <t>スイ</t>
    </rPh>
    <rPh sb="4" eb="6">
      <t>スイシツ</t>
    </rPh>
    <rPh sb="6" eb="8">
      <t>チョウサ</t>
    </rPh>
    <rPh sb="23" eb="24">
      <t>ゼン</t>
    </rPh>
    <rPh sb="24" eb="26">
      <t>タンサン</t>
    </rPh>
    <rPh sb="26" eb="27">
      <t>リョウ</t>
    </rPh>
    <rPh sb="28" eb="30">
      <t>ヘンカ</t>
    </rPh>
    <rPh sb="32" eb="34">
      <t>ジキ</t>
    </rPh>
    <rPh sb="34" eb="35">
      <t>スイ</t>
    </rPh>
    <rPh sb="36" eb="38">
      <t>ケンチョ</t>
    </rPh>
    <rPh sb="39" eb="42">
      <t>ジュウタンサン</t>
    </rPh>
    <rPh sb="42" eb="44">
      <t>カンショウ</t>
    </rPh>
    <rPh sb="44" eb="46">
      <t>サヨウ</t>
    </rPh>
    <rPh sb="47" eb="48">
      <t>モ</t>
    </rPh>
    <phoneticPr fontId="1"/>
  </si>
  <si>
    <t>ことを発見した。（ORPの項を参照）</t>
    <rPh sb="13" eb="14">
      <t>コウ</t>
    </rPh>
    <rPh sb="15" eb="17">
      <t>サンショウ</t>
    </rPh>
    <phoneticPr fontId="1"/>
  </si>
  <si>
    <t>実は硫化水素とアンモニアは極性分子であり、流動があれば、静電気が蓄積され放電して低温プラズマに近い状態</t>
    <rPh sb="0" eb="1">
      <t>ジツ</t>
    </rPh>
    <rPh sb="21" eb="23">
      <t>リュウドウ</t>
    </rPh>
    <rPh sb="28" eb="31">
      <t>セイデンキ</t>
    </rPh>
    <rPh sb="32" eb="34">
      <t>チクセキ</t>
    </rPh>
    <rPh sb="36" eb="38">
      <t>ホウデン</t>
    </rPh>
    <rPh sb="40" eb="42">
      <t>テイオン</t>
    </rPh>
    <rPh sb="47" eb="48">
      <t>チカ</t>
    </rPh>
    <rPh sb="49" eb="51">
      <t>ジョウタイ</t>
    </rPh>
    <phoneticPr fontId="1"/>
  </si>
  <si>
    <t>となり電荷やイオンが発生する。</t>
    <rPh sb="13" eb="15">
      <t>ハッセイ</t>
    </rPh>
    <phoneticPr fontId="1"/>
  </si>
  <si>
    <r>
      <t>右辺の水素イオンH</t>
    </r>
    <r>
      <rPr>
        <vertAlign val="superscript"/>
        <sz val="11"/>
        <color theme="1"/>
        <rFont val="ＭＳ Ｐゴシック"/>
        <family val="3"/>
        <charset val="128"/>
        <scheme val="minor"/>
      </rPr>
      <t>+</t>
    </r>
    <r>
      <rPr>
        <sz val="11"/>
        <color theme="1"/>
        <rFont val="ＭＳ Ｐゴシック"/>
        <family val="2"/>
        <charset val="128"/>
        <scheme val="minor"/>
      </rPr>
      <t>は磁気水による静電誘導で発生した電荷（</t>
    </r>
    <r>
      <rPr>
        <sz val="11"/>
        <color theme="1"/>
        <rFont val="ＭＳ Ｐゴシック"/>
        <family val="3"/>
        <charset val="128"/>
        <scheme val="minor"/>
      </rPr>
      <t>e-)と結びつきH</t>
    </r>
    <r>
      <rPr>
        <vertAlign val="superscript"/>
        <sz val="11"/>
        <color theme="1"/>
        <rFont val="ＭＳ Ｐゴシック"/>
        <family val="3"/>
        <charset val="128"/>
        <scheme val="minor"/>
      </rPr>
      <t>+</t>
    </r>
    <r>
      <rPr>
        <sz val="11"/>
        <color theme="1"/>
        <rFont val="ＭＳ Ｐゴシック"/>
        <family val="3"/>
        <charset val="128"/>
        <scheme val="minor"/>
      </rPr>
      <t>からHになる。</t>
    </r>
    <rPh sb="0" eb="2">
      <t>ウヘン</t>
    </rPh>
    <rPh sb="3" eb="5">
      <t>スイソ</t>
    </rPh>
    <rPh sb="11" eb="13">
      <t>ジキ</t>
    </rPh>
    <rPh sb="13" eb="14">
      <t>スイ</t>
    </rPh>
    <rPh sb="17" eb="19">
      <t>セイデン</t>
    </rPh>
    <rPh sb="19" eb="21">
      <t>ユウドウ</t>
    </rPh>
    <rPh sb="22" eb="24">
      <t>ハッセイ</t>
    </rPh>
    <rPh sb="26" eb="28">
      <t>デンカ</t>
    </rPh>
    <rPh sb="33" eb="34">
      <t>ムス</t>
    </rPh>
    <phoneticPr fontId="1"/>
  </si>
  <si>
    <t>継続</t>
    <rPh sb="0" eb="2">
      <t>ケイゾク</t>
    </rPh>
    <phoneticPr fontId="1"/>
  </si>
  <si>
    <t>写真説明</t>
    <rPh sb="0" eb="2">
      <t>シャシン</t>
    </rPh>
    <rPh sb="2" eb="4">
      <t>セツメイ</t>
    </rPh>
    <phoneticPr fontId="1"/>
  </si>
  <si>
    <t>純水と恒温装置による実験</t>
    <rPh sb="0" eb="2">
      <t>ジュンスイ</t>
    </rPh>
    <rPh sb="3" eb="5">
      <t>コウオン</t>
    </rPh>
    <rPh sb="5" eb="7">
      <t>ソウチ</t>
    </rPh>
    <rPh sb="10" eb="12">
      <t>ジッケン</t>
    </rPh>
    <phoneticPr fontId="1"/>
  </si>
  <si>
    <t>1-1.pH解析</t>
    <rPh sb="6" eb="8">
      <t>カイセキ</t>
    </rPh>
    <phoneticPr fontId="1"/>
  </si>
  <si>
    <t>1-2.ＤＯ解析</t>
    <rPh sb="6" eb="8">
      <t>カイセキ</t>
    </rPh>
    <phoneticPr fontId="1"/>
  </si>
  <si>
    <t>1-3.ＥＣ解析</t>
    <rPh sb="6" eb="8">
      <t>カイセキ</t>
    </rPh>
    <phoneticPr fontId="1"/>
  </si>
  <si>
    <t>1-4.ＯＲＰ解析</t>
    <rPh sb="7" eb="9">
      <t>カイセキ</t>
    </rPh>
    <phoneticPr fontId="1"/>
  </si>
  <si>
    <t>1-5.全炭酸濃度解析</t>
    <rPh sb="4" eb="5">
      <t>ゼン</t>
    </rPh>
    <rPh sb="5" eb="7">
      <t>タンサン</t>
    </rPh>
    <rPh sb="7" eb="9">
      <t>ノウド</t>
    </rPh>
    <rPh sb="9" eb="11">
      <t>カイセキ</t>
    </rPh>
    <phoneticPr fontId="1"/>
  </si>
  <si>
    <t>物理・化学の基礎</t>
  </si>
  <si>
    <t>1-6.重炭酸緩衝系</t>
    <rPh sb="4" eb="5">
      <t>ジュウ</t>
    </rPh>
    <rPh sb="5" eb="7">
      <t>タンサン</t>
    </rPh>
    <rPh sb="7" eb="9">
      <t>カンショウ</t>
    </rPh>
    <rPh sb="9" eb="10">
      <t>ケイ</t>
    </rPh>
    <phoneticPr fontId="1"/>
  </si>
  <si>
    <t>2-1.静電気の種類</t>
    <phoneticPr fontId="1"/>
  </si>
  <si>
    <t>２．磁気水と関連物理諸量</t>
    <rPh sb="2" eb="4">
      <t>ジキ</t>
    </rPh>
    <rPh sb="4" eb="5">
      <t>スイ</t>
    </rPh>
    <rPh sb="6" eb="8">
      <t>カンレン</t>
    </rPh>
    <rPh sb="8" eb="10">
      <t>ブツリ</t>
    </rPh>
    <rPh sb="10" eb="12">
      <t>ショリョウ</t>
    </rPh>
    <phoneticPr fontId="1"/>
  </si>
  <si>
    <t>(net資料より抜粋)</t>
    <rPh sb="4" eb="6">
      <t>シリョウ</t>
    </rPh>
    <rPh sb="8" eb="10">
      <t>バッスイ</t>
    </rPh>
    <phoneticPr fontId="1"/>
  </si>
  <si>
    <t>2-2.極性分子</t>
    <rPh sb="4" eb="6">
      <t>キョクセイ</t>
    </rPh>
    <rPh sb="6" eb="8">
      <t>ブンシ</t>
    </rPh>
    <phoneticPr fontId="1"/>
  </si>
  <si>
    <t>2-3.気体の溶解度</t>
    <rPh sb="4" eb="6">
      <t>キタイ</t>
    </rPh>
    <rPh sb="7" eb="10">
      <t>ヨウカイド</t>
    </rPh>
    <phoneticPr fontId="1"/>
  </si>
  <si>
    <t>2-4.地球は導体</t>
    <rPh sb="4" eb="6">
      <t>チキュウ</t>
    </rPh>
    <rPh sb="7" eb="9">
      <t>ドウタイ</t>
    </rPh>
    <phoneticPr fontId="1"/>
  </si>
  <si>
    <t>2-5.磁気水における管材料の選定</t>
    <rPh sb="4" eb="6">
      <t>ジキ</t>
    </rPh>
    <rPh sb="6" eb="7">
      <t>スイ</t>
    </rPh>
    <rPh sb="11" eb="12">
      <t>カン</t>
    </rPh>
    <rPh sb="12" eb="14">
      <t>ザイリョウ</t>
    </rPh>
    <rPh sb="15" eb="17">
      <t>センテイ</t>
    </rPh>
    <phoneticPr fontId="1"/>
  </si>
  <si>
    <t>2-6.磁気水のまとめ</t>
    <rPh sb="4" eb="6">
      <t>ジキ</t>
    </rPh>
    <rPh sb="6" eb="7">
      <t>スイ</t>
    </rPh>
    <phoneticPr fontId="1"/>
  </si>
  <si>
    <r>
      <rPr>
        <b/>
        <sz val="10"/>
        <color theme="1"/>
        <rFont val="ＭＳ Ｐゴシック"/>
        <family val="3"/>
        <charset val="128"/>
        <scheme val="minor"/>
      </rPr>
      <t>0℃における</t>
    </r>
    <r>
      <rPr>
        <b/>
        <sz val="10"/>
        <color rgb="FF0000FF"/>
        <rFont val="ＭＳ Ｐゴシック"/>
        <family val="3"/>
        <charset val="128"/>
        <scheme val="minor"/>
      </rPr>
      <t>主な気体</t>
    </r>
    <r>
      <rPr>
        <b/>
        <sz val="10"/>
        <color theme="1"/>
        <rFont val="ＭＳ Ｐゴシック"/>
        <family val="3"/>
        <charset val="128"/>
        <scheme val="minor"/>
      </rPr>
      <t>の水への溶解度とヘンリー定数</t>
    </r>
    <r>
      <rPr>
        <sz val="10"/>
        <color theme="1"/>
        <rFont val="ＭＳ Ｐゴシック"/>
        <family val="3"/>
        <charset val="128"/>
        <scheme val="minor"/>
      </rPr>
      <t>「化学便覧など」</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</si>
</sst>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80" x14ac:knownFonts="1">
    <font>
      <sz val="11"/>
      <color theme="1"/>
      <name val="ＭＳ Ｐゴシック"/>
      <family val="2"/>
      <charset val="128"/>
      <scheme val="minor"/>
    </font>
    <font>
      <sz val="6"/>
      <name val="ＭＳ Ｐゴシック"/>
      <family val="2"/>
      <charset val="128"/>
      <scheme val="minor"/>
    </font>
    <font>
      <vertAlign val="superscript"/>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1"/>
      <color rgb="FF5E4322"/>
      <name val="メイリオ"/>
      <family val="3"/>
      <charset val="128"/>
    </font>
    <font>
      <sz val="11"/>
      <color rgb="FF5E4322"/>
      <name val="メイリオ"/>
      <family val="3"/>
      <charset val="128"/>
    </font>
    <font>
      <vertAlign val="subscript"/>
      <sz val="11"/>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1"/>
      <color rgb="FF444444"/>
      <name val="メイリオ"/>
      <family val="3"/>
      <charset val="128"/>
    </font>
    <font>
      <sz val="11"/>
      <color rgb="FF666666"/>
      <name val="メイリオ"/>
      <family val="3"/>
      <charset val="128"/>
    </font>
    <font>
      <sz val="11"/>
      <color rgb="FFFF0000"/>
      <name val="ＭＳ Ｐゴシック"/>
      <family val="2"/>
      <charset val="128"/>
      <scheme val="minor"/>
    </font>
    <font>
      <b/>
      <sz val="11"/>
      <color theme="1"/>
      <name val="ＭＳ Ｐゴシック"/>
      <family val="3"/>
      <charset val="128"/>
      <scheme val="minor"/>
    </font>
    <font>
      <b/>
      <sz val="14"/>
      <color theme="1"/>
      <name val="ＭＳ Ｐゴシック"/>
      <family val="3"/>
      <charset val="128"/>
      <scheme val="minor"/>
    </font>
    <font>
      <sz val="11"/>
      <name val="ＭＳ Ｐゴシック"/>
      <family val="2"/>
      <charset val="128"/>
      <scheme val="minor"/>
    </font>
    <font>
      <sz val="10"/>
      <color rgb="FF1F497D"/>
      <name val="ＭＳ ゴシック"/>
      <family val="3"/>
      <charset val="128"/>
    </font>
    <font>
      <sz val="10.5"/>
      <color rgb="FF000000"/>
      <name val="Times New Roman"/>
      <family val="1"/>
    </font>
    <font>
      <sz val="10.5"/>
      <color rgb="FF000000"/>
      <name val="ＭＳ 明朝"/>
      <family val="1"/>
      <charset val="128"/>
    </font>
    <font>
      <b/>
      <sz val="10.5"/>
      <color rgb="FF000000"/>
      <name val="ＭＳ ゴシック"/>
      <family val="3"/>
      <charset val="128"/>
    </font>
    <font>
      <b/>
      <sz val="10.5"/>
      <color rgb="FFFF9900"/>
      <name val="ＭＳ 明朝"/>
      <family val="1"/>
      <charset val="128"/>
    </font>
    <font>
      <sz val="11"/>
      <color rgb="FF000000"/>
      <name val="ＭＳ Ｐゴシック"/>
      <family val="3"/>
      <charset val="128"/>
      <scheme val="minor"/>
    </font>
    <font>
      <b/>
      <sz val="16"/>
      <color theme="1"/>
      <name val="ＭＳ Ｐゴシック"/>
      <family val="3"/>
      <charset val="128"/>
      <scheme val="minor"/>
    </font>
    <font>
      <vertAlign val="superscript"/>
      <sz val="11"/>
      <color theme="1"/>
      <name val="ＭＳ Ｐゴシック"/>
      <family val="2"/>
      <charset val="128"/>
      <scheme val="minor"/>
    </font>
    <font>
      <b/>
      <sz val="16"/>
      <color rgb="FFFF0000"/>
      <name val="ＭＳ Ｐゴシック"/>
      <family val="3"/>
      <charset val="128"/>
      <scheme val="minor"/>
    </font>
    <font>
      <sz val="11"/>
      <color rgb="FFFF0000"/>
      <name val="ＭＳ Ｐゴシック"/>
      <family val="3"/>
      <charset val="128"/>
      <scheme val="minor"/>
    </font>
    <font>
      <sz val="10.35"/>
      <color rgb="FFFF0000"/>
      <name val="ＭＳ Ｐゴシック"/>
      <family val="3"/>
      <charset val="128"/>
    </font>
    <font>
      <vertAlign val="superscript"/>
      <sz val="11"/>
      <color rgb="FFFF0000"/>
      <name val="ＭＳ Ｐゴシック"/>
      <family val="3"/>
      <charset val="128"/>
      <scheme val="minor"/>
    </font>
    <font>
      <sz val="9"/>
      <color rgb="FFFF0000"/>
      <name val="ＭＳ Ｐゴシック"/>
      <family val="3"/>
      <charset val="128"/>
      <scheme val="minor"/>
    </font>
    <font>
      <u/>
      <sz val="11"/>
      <color theme="10"/>
      <name val="ＭＳ Ｐゴシック"/>
      <family val="2"/>
      <charset val="128"/>
      <scheme val="minor"/>
    </font>
    <font>
      <sz val="16"/>
      <color rgb="FFFF0000"/>
      <name val="ＭＳ Ｐゴシック"/>
      <family val="2"/>
      <charset val="128"/>
      <scheme val="minor"/>
    </font>
    <font>
      <b/>
      <sz val="13.5"/>
      <color theme="1"/>
      <name val="ＭＳ Ｐゴシック"/>
      <family val="3"/>
      <charset val="128"/>
      <scheme val="minor"/>
    </font>
    <font>
      <i/>
      <sz val="10"/>
      <color rgb="FF444444"/>
      <name val="Arial"/>
      <family val="2"/>
    </font>
    <font>
      <u/>
      <sz val="11"/>
      <color theme="10"/>
      <name val="ＭＳ Ｐゴシック"/>
      <family val="3"/>
      <charset val="128"/>
      <scheme val="minor"/>
    </font>
    <font>
      <b/>
      <sz val="16.5"/>
      <color theme="1"/>
      <name val="ＭＳ Ｐゴシック"/>
      <family val="3"/>
      <charset val="128"/>
      <scheme val="minor"/>
    </font>
    <font>
      <sz val="11"/>
      <color rgb="FF0044CC"/>
      <name val="ＭＳ Ｐゴシック"/>
      <family val="3"/>
      <charset val="128"/>
      <scheme val="minor"/>
    </font>
    <font>
      <b/>
      <sz val="14.4"/>
      <color theme="1"/>
      <name val="ＭＳ Ｐゴシック"/>
      <family val="3"/>
      <charset val="128"/>
      <scheme val="minor"/>
    </font>
    <font>
      <sz val="11"/>
      <color rgb="FF333333"/>
      <name val="ＭＳ Ｐゴシック"/>
      <family val="3"/>
      <charset val="128"/>
      <scheme val="minor"/>
    </font>
    <font>
      <b/>
      <sz val="9.4499999999999993"/>
      <color rgb="FF333333"/>
      <name val="ＭＳ Ｐゴシック"/>
      <family val="3"/>
      <charset val="128"/>
      <scheme val="minor"/>
    </font>
    <font>
      <sz val="11"/>
      <color rgb="FF111111"/>
      <name val="メイリオ"/>
      <family val="3"/>
      <charset val="128"/>
    </font>
    <font>
      <i/>
      <sz val="11"/>
      <color rgb="FF444444"/>
      <name val="ＭＳ Ｐゴシック"/>
      <family val="3"/>
      <charset val="128"/>
    </font>
    <font>
      <i/>
      <sz val="11"/>
      <color rgb="FF444444"/>
      <name val="Arial"/>
      <family val="2"/>
    </font>
    <font>
      <sz val="11"/>
      <color rgb="FF444444"/>
      <name val="Arial"/>
      <family val="2"/>
    </font>
    <font>
      <sz val="11"/>
      <color rgb="FF444444"/>
      <name val="Arial"/>
      <family val="3"/>
      <charset val="128"/>
    </font>
    <font>
      <sz val="11"/>
      <color rgb="FF444444"/>
      <name val="ＭＳ Ｐゴシック"/>
      <family val="3"/>
      <charset val="128"/>
    </font>
    <font>
      <sz val="9.9"/>
      <color rgb="FF333333"/>
      <name val="ＭＳ Ｐゴシック"/>
      <family val="3"/>
      <charset val="128"/>
      <scheme val="minor"/>
    </font>
    <font>
      <sz val="9.9"/>
      <color rgb="FFFC4E83"/>
      <name val="ＭＳ Ｐゴシック"/>
      <family val="3"/>
      <charset val="128"/>
      <scheme val="minor"/>
    </font>
    <font>
      <sz val="12"/>
      <color rgb="FFE6526E"/>
      <name val="Arial"/>
      <family val="2"/>
    </font>
    <font>
      <sz val="11"/>
      <name val="ＭＳ Ｐゴシック"/>
      <family val="3"/>
      <charset val="128"/>
      <scheme val="minor"/>
    </font>
    <font>
      <sz val="11"/>
      <color rgb="FFFC4E83"/>
      <name val="ＭＳ Ｐゴシック"/>
      <family val="3"/>
      <charset val="128"/>
      <scheme val="minor"/>
    </font>
    <font>
      <b/>
      <sz val="11"/>
      <color rgb="FFFC4E83"/>
      <name val="ＭＳ Ｐゴシック"/>
      <family val="3"/>
      <charset val="128"/>
      <scheme val="minor"/>
    </font>
    <font>
      <sz val="11"/>
      <color rgb="FF0072BC"/>
      <name val="ＭＳ Ｐゴシック"/>
      <family val="3"/>
      <charset val="128"/>
      <scheme val="minor"/>
    </font>
    <font>
      <sz val="11"/>
      <color rgb="FFEA161E"/>
      <name val="ＭＳ Ｐゴシック"/>
      <family val="3"/>
      <charset val="128"/>
      <scheme val="minor"/>
    </font>
    <font>
      <sz val="11"/>
      <color rgb="FFFF80C0"/>
      <name val="ＭＳ Ｐゴシック"/>
      <family val="3"/>
      <charset val="128"/>
      <scheme val="minor"/>
    </font>
    <font>
      <sz val="9.9"/>
      <color rgb="FF00B0F0"/>
      <name val="ＭＳ Ｐゴシック"/>
      <family val="3"/>
      <charset val="128"/>
      <scheme val="minor"/>
    </font>
    <font>
      <u/>
      <sz val="11"/>
      <color rgb="FF00B0F0"/>
      <name val="ＭＳ Ｐゴシック"/>
      <family val="2"/>
      <charset val="128"/>
      <scheme val="minor"/>
    </font>
    <font>
      <u/>
      <sz val="11"/>
      <color rgb="FF00B0F0"/>
      <name val="ＭＳ Ｐゴシック"/>
      <family val="3"/>
      <charset val="128"/>
      <scheme val="minor"/>
    </font>
    <font>
      <b/>
      <sz val="11"/>
      <color theme="1"/>
      <name val="ＭＳ Ｐゴシック"/>
      <family val="2"/>
      <charset val="128"/>
      <scheme val="minor"/>
    </font>
    <font>
      <b/>
      <sz val="11"/>
      <color rgb="FF444444"/>
      <name val="Arial"/>
      <family val="2"/>
    </font>
    <font>
      <b/>
      <sz val="11"/>
      <color theme="1"/>
      <name val="ＭＳ Ｐ明朝"/>
      <family val="1"/>
      <charset val="128"/>
    </font>
    <font>
      <b/>
      <sz val="12"/>
      <color theme="1"/>
      <name val="ＭＳ Ｐゴシック"/>
      <family val="3"/>
      <charset val="128"/>
      <scheme val="minor"/>
    </font>
    <font>
      <b/>
      <sz val="9.5500000000000007"/>
      <color rgb="FF0000FF"/>
      <name val="ＭＳ Ｐ明朝"/>
      <family val="1"/>
      <charset val="128"/>
    </font>
    <font>
      <b/>
      <sz val="9.5500000000000007"/>
      <color rgb="FF000000"/>
      <name val="ＭＳ Ｐ明朝"/>
      <family val="1"/>
      <charset val="128"/>
    </font>
    <font>
      <b/>
      <sz val="9.5500000000000007"/>
      <color rgb="FFCC0000"/>
      <name val="ＭＳ Ｐ明朝"/>
      <family val="1"/>
      <charset val="128"/>
    </font>
    <font>
      <b/>
      <vertAlign val="superscript"/>
      <sz val="9.5500000000000007"/>
      <color rgb="FF0000FF"/>
      <name val="ＭＳ Ｐ明朝"/>
      <family val="1"/>
      <charset val="128"/>
    </font>
    <font>
      <sz val="9.5500000000000007"/>
      <color rgb="FF000000"/>
      <name val="ＭＳ Ｐ明朝"/>
      <family val="1"/>
      <charset val="128"/>
    </font>
    <font>
      <vertAlign val="subscript"/>
      <sz val="9.5500000000000007"/>
      <color rgb="FF000000"/>
      <name val="ＭＳ Ｐ明朝"/>
      <family val="1"/>
      <charset val="128"/>
    </font>
    <font>
      <b/>
      <sz val="13"/>
      <color rgb="FF333333"/>
      <name val="ＭＳ Ｐゴシック"/>
      <family val="3"/>
      <charset val="128"/>
    </font>
    <font>
      <vertAlign val="subscript"/>
      <sz val="11"/>
      <name val="ＭＳ Ｐゴシック"/>
      <family val="3"/>
      <charset val="128"/>
      <scheme val="minor"/>
    </font>
    <font>
      <b/>
      <sz val="11"/>
      <color rgb="FFFF0000"/>
      <name val="ＭＳ Ｐゴシック"/>
      <family val="3"/>
      <charset val="128"/>
      <scheme val="minor"/>
    </font>
    <font>
      <vertAlign val="superscript"/>
      <sz val="11"/>
      <name val="ＭＳ Ｐゴシック"/>
      <family val="3"/>
      <charset val="128"/>
      <scheme val="minor"/>
    </font>
    <font>
      <vertAlign val="subscript"/>
      <sz val="9.9"/>
      <color rgb="FFFC4E83"/>
      <name val="ＭＳ Ｐゴシック"/>
      <family val="3"/>
      <charset val="128"/>
      <scheme val="minor"/>
    </font>
    <font>
      <vertAlign val="superscript"/>
      <sz val="9.9"/>
      <color rgb="FFFC4E83"/>
      <name val="ＭＳ Ｐゴシック"/>
      <family val="3"/>
      <charset val="128"/>
      <scheme val="minor"/>
    </font>
    <font>
      <sz val="11"/>
      <color rgb="FFFF0000"/>
      <name val="メイリオ"/>
      <family val="3"/>
      <charset val="128"/>
    </font>
    <font>
      <sz val="14"/>
      <color rgb="FFFF0000"/>
      <name val="ＭＳ Ｐゴシック"/>
      <family val="2"/>
      <charset val="128"/>
      <scheme val="minor"/>
    </font>
    <font>
      <vertAlign val="subscript"/>
      <sz val="11"/>
      <color rgb="FFFF0000"/>
      <name val="ＭＳ Ｐゴシック"/>
      <family val="3"/>
      <charset val="128"/>
      <scheme val="minor"/>
    </font>
    <font>
      <b/>
      <sz val="14"/>
      <color rgb="FF333333"/>
      <name val="ＭＳ Ｐゴシック"/>
      <family val="3"/>
      <charset val="128"/>
      <scheme val="minor"/>
    </font>
    <font>
      <b/>
      <sz val="10"/>
      <color theme="1"/>
      <name val="ＭＳ Ｐゴシック"/>
      <family val="3"/>
      <charset val="128"/>
      <scheme val="minor"/>
    </font>
    <font>
      <b/>
      <sz val="10"/>
      <color rgb="FF0000FF"/>
      <name val="ＭＳ Ｐゴシック"/>
      <family val="3"/>
      <charset val="128"/>
      <scheme val="minor"/>
    </font>
    <font>
      <sz val="10"/>
      <color theme="1"/>
      <name val="ＭＳ Ｐゴシック"/>
      <family val="3"/>
      <charset val="128"/>
      <scheme val="minor"/>
    </font>
  </fonts>
  <fills count="12">
    <fill>
      <patternFill patternType="none"/>
    </fill>
    <fill>
      <patternFill patternType="gray125"/>
    </fill>
    <fill>
      <patternFill patternType="solid">
        <fgColor rgb="FFE6E0D2"/>
        <bgColor indexed="64"/>
      </patternFill>
    </fill>
    <fill>
      <patternFill patternType="solid">
        <fgColor rgb="FFF6F2EA"/>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000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FFFFFF"/>
        <bgColor indexed="64"/>
      </patternFill>
    </fill>
    <fill>
      <patternFill patternType="solid">
        <fgColor rgb="FFF0FFFF"/>
        <bgColor indexed="64"/>
      </patternFill>
    </fill>
    <fill>
      <patternFill patternType="solid">
        <fgColor rgb="FFD7F1F8"/>
        <bgColor indexed="64"/>
      </patternFill>
    </fill>
  </fills>
  <borders count="19">
    <border>
      <left/>
      <right/>
      <top/>
      <bottom/>
      <diagonal/>
    </border>
    <border>
      <left style="medium">
        <color rgb="FFCCCCCC"/>
      </left>
      <right style="medium">
        <color rgb="FFCCCCCC"/>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bottom style="medium">
        <color rgb="FFCCCCCC"/>
      </bottom>
      <diagonal/>
    </border>
    <border>
      <left/>
      <right style="medium">
        <color rgb="FFCCCCCC"/>
      </right>
      <top/>
      <bottom style="medium">
        <color rgb="FFCCCCCC"/>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rgb="FF838383"/>
      </left>
      <right/>
      <top style="thick">
        <color rgb="FF838383"/>
      </top>
      <bottom style="thick">
        <color rgb="FF838383"/>
      </bottom>
      <diagonal/>
    </border>
    <border>
      <left/>
      <right style="thick">
        <color rgb="FF838383"/>
      </right>
      <top style="thick">
        <color rgb="FF838383"/>
      </top>
      <bottom style="thick">
        <color rgb="FF838383"/>
      </bottom>
      <diagonal/>
    </border>
    <border>
      <left style="medium">
        <color rgb="FF6565FF"/>
      </left>
      <right style="medium">
        <color rgb="FF6565FF"/>
      </right>
      <top style="medium">
        <color rgb="FF6565FF"/>
      </top>
      <bottom style="medium">
        <color rgb="FF6565FF"/>
      </bottom>
      <diagonal/>
    </border>
    <border>
      <left style="medium">
        <color rgb="FF6565FF"/>
      </left>
      <right style="medium">
        <color rgb="FF6565FF"/>
      </right>
      <top style="medium">
        <color rgb="FF6565FF"/>
      </top>
      <bottom/>
      <diagonal/>
    </border>
    <border>
      <left style="medium">
        <color rgb="FF6565FF"/>
      </left>
      <right style="medium">
        <color rgb="FF6565FF"/>
      </right>
      <top/>
      <bottom style="medium">
        <color rgb="FF6565FF"/>
      </bottom>
      <diagonal/>
    </border>
    <border>
      <left/>
      <right/>
      <top/>
      <bottom style="medium">
        <color rgb="FF6565FF"/>
      </bottom>
      <diagonal/>
    </border>
  </borders>
  <cellStyleXfs count="2">
    <xf numFmtId="0" fontId="0" fillId="0" borderId="0">
      <alignment vertical="center"/>
    </xf>
    <xf numFmtId="0" fontId="29" fillId="0" borderId="0" applyNumberFormat="0" applyFill="0" applyBorder="0" applyAlignment="0" applyProtection="0">
      <alignment vertical="center"/>
    </xf>
  </cellStyleXfs>
  <cellXfs count="131">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4" fillId="0" borderId="0" xfId="0" applyFont="1">
      <alignmen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3" xfId="0" applyFont="1" applyBorder="1" applyAlignment="1">
      <alignment horizontal="left" vertical="center" wrapText="1"/>
    </xf>
    <xf numFmtId="0" fontId="6" fillId="0" borderId="4" xfId="0" applyFont="1" applyBorder="1" applyAlignment="1">
      <alignment horizontal="center" vertical="center" wrapText="1"/>
    </xf>
    <xf numFmtId="0" fontId="5" fillId="3" borderId="3" xfId="0" applyFont="1" applyFill="1" applyBorder="1" applyAlignment="1">
      <alignment horizontal="left" vertical="center" wrapText="1"/>
    </xf>
    <xf numFmtId="0" fontId="6" fillId="3" borderId="4" xfId="0" applyFont="1" applyFill="1" applyBorder="1" applyAlignment="1">
      <alignment horizontal="center" vertical="center" wrapText="1"/>
    </xf>
    <xf numFmtId="0" fontId="0" fillId="4" borderId="0" xfId="0" applyFill="1">
      <alignment vertical="center"/>
    </xf>
    <xf numFmtId="0" fontId="0" fillId="5" borderId="0" xfId="0" applyFill="1">
      <alignment vertical="center"/>
    </xf>
    <xf numFmtId="0" fontId="9" fillId="0" borderId="0" xfId="0" applyFont="1">
      <alignment vertical="center"/>
    </xf>
    <xf numFmtId="0" fontId="10" fillId="0" borderId="0" xfId="0" applyFont="1" applyAlignment="1">
      <alignment horizontal="left" vertical="center" indent="1"/>
    </xf>
    <xf numFmtId="0" fontId="0" fillId="0" borderId="0" xfId="0" applyFont="1">
      <alignment vertical="center"/>
    </xf>
    <xf numFmtId="0" fontId="11" fillId="0" borderId="0" xfId="0" applyFont="1">
      <alignment vertical="center"/>
    </xf>
    <xf numFmtId="0" fontId="13" fillId="0" borderId="0" xfId="0" applyFont="1">
      <alignment vertical="center"/>
    </xf>
    <xf numFmtId="0" fontId="0" fillId="0" borderId="0" xfId="0" quotePrefix="1">
      <alignment vertical="center"/>
    </xf>
    <xf numFmtId="176" fontId="0" fillId="0" borderId="0" xfId="0" applyNumberFormat="1">
      <alignment vertical="center"/>
    </xf>
    <xf numFmtId="0" fontId="0" fillId="0" borderId="0" xfId="0" applyAlignment="1">
      <alignment horizontal="left" vertical="top"/>
    </xf>
    <xf numFmtId="176" fontId="0" fillId="6" borderId="0" xfId="0" applyNumberFormat="1" applyFill="1">
      <alignment vertical="center"/>
    </xf>
    <xf numFmtId="0" fontId="0" fillId="6" borderId="0" xfId="0" applyFill="1">
      <alignment vertical="center"/>
    </xf>
    <xf numFmtId="176" fontId="0" fillId="5" borderId="0" xfId="0" applyNumberFormat="1" applyFill="1">
      <alignment vertical="center"/>
    </xf>
    <xf numFmtId="0" fontId="14" fillId="0" borderId="0" xfId="0" applyFont="1">
      <alignment vertical="center"/>
    </xf>
    <xf numFmtId="0" fontId="15" fillId="0" borderId="0" xfId="0" applyFont="1">
      <alignment vertical="center"/>
    </xf>
    <xf numFmtId="176" fontId="0" fillId="7" borderId="0" xfId="0" applyNumberFormat="1" applyFill="1">
      <alignment vertical="center"/>
    </xf>
    <xf numFmtId="0" fontId="0" fillId="7" borderId="0" xfId="0" applyFill="1">
      <alignment vertical="center"/>
    </xf>
    <xf numFmtId="176" fontId="0" fillId="8" borderId="0" xfId="0" applyNumberFormat="1" applyFill="1">
      <alignment vertical="center"/>
    </xf>
    <xf numFmtId="0" fontId="0" fillId="8" borderId="0" xfId="0" applyFill="1">
      <alignment vertical="center"/>
    </xf>
    <xf numFmtId="0" fontId="12" fillId="0" borderId="0" xfId="0" applyFont="1">
      <alignment vertical="center"/>
    </xf>
    <xf numFmtId="0" fontId="0" fillId="0" borderId="0" xfId="0" applyAlignment="1">
      <alignment horizontal="right" vertical="center"/>
    </xf>
    <xf numFmtId="0" fontId="13" fillId="0" borderId="0" xfId="0" quotePrefix="1" applyFont="1" applyAlignment="1">
      <alignment horizontal="center" vertical="center"/>
    </xf>
    <xf numFmtId="0" fontId="16" fillId="0" borderId="0" xfId="0" applyFont="1">
      <alignment vertical="center"/>
    </xf>
    <xf numFmtId="0" fontId="18" fillId="0" borderId="0" xfId="0" applyFont="1">
      <alignment vertical="center"/>
    </xf>
    <xf numFmtId="0" fontId="13" fillId="0" borderId="0" xfId="0" applyFont="1" applyAlignment="1">
      <alignment horizontal="center" vertical="center"/>
    </xf>
    <xf numFmtId="0" fontId="21" fillId="0" borderId="0" xfId="0" applyFont="1">
      <alignment vertical="center"/>
    </xf>
    <xf numFmtId="0" fontId="0" fillId="0" borderId="0" xfId="0" applyAlignment="1">
      <alignment horizontal="right" vertical="top"/>
    </xf>
    <xf numFmtId="0" fontId="22" fillId="0" borderId="0" xfId="0" applyFont="1">
      <alignment vertical="center"/>
    </xf>
    <xf numFmtId="0" fontId="24" fillId="0" borderId="0" xfId="0" applyFont="1">
      <alignment vertical="center"/>
    </xf>
    <xf numFmtId="0" fontId="25" fillId="0" borderId="0" xfId="0" applyFont="1">
      <alignment vertical="center"/>
    </xf>
    <xf numFmtId="0" fontId="26" fillId="0" borderId="0" xfId="0" applyFont="1">
      <alignment vertical="center"/>
    </xf>
    <xf numFmtId="0" fontId="28" fillId="0" borderId="0" xfId="0" applyFont="1">
      <alignment vertical="center"/>
    </xf>
    <xf numFmtId="0" fontId="29" fillId="0" borderId="0" xfId="1">
      <alignment vertical="center"/>
    </xf>
    <xf numFmtId="0" fontId="30" fillId="0" borderId="0" xfId="0" applyFont="1">
      <alignment vertical="center"/>
    </xf>
    <xf numFmtId="0" fontId="31" fillId="0" borderId="0" xfId="0" applyFont="1">
      <alignment vertical="center"/>
    </xf>
    <xf numFmtId="0" fontId="0" fillId="0" borderId="0" xfId="0" applyAlignment="1">
      <alignment horizontal="left" vertical="center" indent="1"/>
    </xf>
    <xf numFmtId="0" fontId="32" fillId="0" borderId="0" xfId="0" applyFont="1" applyAlignment="1">
      <alignment horizontal="left" vertical="center" indent="1"/>
    </xf>
    <xf numFmtId="0" fontId="0" fillId="9" borderId="0" xfId="0" applyFill="1">
      <alignment vertical="center"/>
    </xf>
    <xf numFmtId="0" fontId="34" fillId="0" borderId="0" xfId="0" applyFont="1">
      <alignment vertical="center"/>
    </xf>
    <xf numFmtId="0" fontId="8" fillId="0" borderId="0" xfId="0" applyFont="1">
      <alignment vertical="center"/>
    </xf>
    <xf numFmtId="0" fontId="29" fillId="0" borderId="0" xfId="1" applyAlignment="1">
      <alignment horizontal="left" vertical="center" indent="1"/>
    </xf>
    <xf numFmtId="0" fontId="8" fillId="0" borderId="0" xfId="0" applyFont="1" applyAlignment="1">
      <alignment horizontal="left" vertical="center" indent="1"/>
    </xf>
    <xf numFmtId="0" fontId="38" fillId="0" borderId="0" xfId="0" applyFont="1">
      <alignment vertical="center"/>
    </xf>
    <xf numFmtId="0" fontId="37" fillId="0" borderId="0" xfId="0" applyFont="1">
      <alignment vertical="center"/>
    </xf>
    <xf numFmtId="0" fontId="37" fillId="0" borderId="0" xfId="0" applyFont="1" applyAlignment="1">
      <alignment horizontal="left" vertical="center" indent="1"/>
    </xf>
    <xf numFmtId="0" fontId="37" fillId="0" borderId="0" xfId="0" applyFont="1" applyAlignment="1">
      <alignment horizontal="center" vertical="center" wrapText="1"/>
    </xf>
    <xf numFmtId="0" fontId="0" fillId="0" borderId="0" xfId="0" applyAlignment="1">
      <alignment horizontal="center" vertical="center" wrapText="1"/>
    </xf>
    <xf numFmtId="0" fontId="39" fillId="0" borderId="0" xfId="0" applyFont="1">
      <alignment vertical="center"/>
    </xf>
    <xf numFmtId="0" fontId="40" fillId="0" borderId="0" xfId="0" applyFont="1" applyAlignment="1">
      <alignment horizontal="left" vertical="center" indent="1"/>
    </xf>
    <xf numFmtId="0" fontId="41" fillId="0" borderId="0" xfId="0" applyFont="1" applyAlignment="1">
      <alignment horizontal="left" vertical="center" indent="1"/>
    </xf>
    <xf numFmtId="0" fontId="42" fillId="0" borderId="0" xfId="0" applyFont="1">
      <alignment vertical="center"/>
    </xf>
    <xf numFmtId="0" fontId="43" fillId="0" borderId="0" xfId="0" applyFont="1">
      <alignment vertical="center"/>
    </xf>
    <xf numFmtId="0" fontId="44" fillId="0" borderId="0" xfId="0" applyFont="1">
      <alignment vertical="center"/>
    </xf>
    <xf numFmtId="0" fontId="0" fillId="0" borderId="0" xfId="0" applyFont="1" applyAlignment="1">
      <alignment horizontal="left" vertical="center" indent="1"/>
    </xf>
    <xf numFmtId="0" fontId="45" fillId="0" borderId="0" xfId="0" applyFont="1" applyAlignment="1">
      <alignment horizontal="left" vertical="center"/>
    </xf>
    <xf numFmtId="0" fontId="47" fillId="0" borderId="0" xfId="0" applyFont="1" applyAlignment="1">
      <alignment horizontal="left" vertical="center"/>
    </xf>
    <xf numFmtId="0" fontId="46" fillId="0" borderId="0" xfId="0" applyFont="1" applyAlignment="1">
      <alignment horizontal="left" vertical="center"/>
    </xf>
    <xf numFmtId="0" fontId="37" fillId="0" borderId="0" xfId="0" applyFont="1" applyAlignment="1">
      <alignment vertical="center"/>
    </xf>
    <xf numFmtId="0" fontId="0" fillId="0" borderId="0" xfId="0" applyAlignment="1">
      <alignment vertical="center"/>
    </xf>
    <xf numFmtId="0" fontId="37" fillId="0" borderId="0" xfId="0" applyFont="1" applyAlignment="1">
      <alignment horizontal="center" vertical="center"/>
    </xf>
    <xf numFmtId="0" fontId="46" fillId="0" borderId="5" xfId="0" applyFont="1" applyBorder="1" applyAlignment="1">
      <alignment horizontal="lef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0" xfId="0" applyBorder="1">
      <alignment vertical="center"/>
    </xf>
    <xf numFmtId="0" fontId="0" fillId="0" borderId="9" xfId="0" applyBorder="1">
      <alignment vertical="center"/>
    </xf>
    <xf numFmtId="0" fontId="37" fillId="0" borderId="8" xfId="0" applyFont="1" applyBorder="1" applyAlignment="1">
      <alignment horizontal="left" vertical="center"/>
    </xf>
    <xf numFmtId="0" fontId="48" fillId="0" borderId="0" xfId="0" applyFont="1" applyBorder="1">
      <alignment vertical="center"/>
    </xf>
    <xf numFmtId="0" fontId="13" fillId="0" borderId="8" xfId="0" applyFont="1"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48" fillId="0" borderId="8" xfId="0" applyFont="1" applyBorder="1" applyAlignment="1">
      <alignment horizontal="left" vertical="center"/>
    </xf>
    <xf numFmtId="0" fontId="0" fillId="0" borderId="5" xfId="0" applyBorder="1" applyAlignment="1">
      <alignment horizontal="right" vertical="center"/>
    </xf>
    <xf numFmtId="0" fontId="13" fillId="0" borderId="6" xfId="0" applyFont="1" applyBorder="1">
      <alignment vertical="center"/>
    </xf>
    <xf numFmtId="0" fontId="0" fillId="0" borderId="5" xfId="0" applyBorder="1">
      <alignment vertical="center"/>
    </xf>
    <xf numFmtId="0" fontId="36" fillId="0" borderId="13" xfId="0" applyFont="1" applyBorder="1">
      <alignment vertical="center"/>
    </xf>
    <xf numFmtId="0" fontId="0" fillId="0" borderId="14" xfId="0" applyBorder="1">
      <alignment vertical="center"/>
    </xf>
    <xf numFmtId="0" fontId="37" fillId="0" borderId="0" xfId="0" applyFont="1" applyAlignment="1">
      <alignment horizontal="left" vertical="center"/>
    </xf>
    <xf numFmtId="0" fontId="21" fillId="0" borderId="0" xfId="0" applyFont="1" applyAlignment="1">
      <alignment horizontal="left" vertical="center"/>
    </xf>
    <xf numFmtId="0" fontId="51" fillId="0" borderId="0" xfId="0" applyFont="1" applyAlignment="1">
      <alignment horizontal="left" vertical="center"/>
    </xf>
    <xf numFmtId="0" fontId="54" fillId="0" borderId="0" xfId="0" applyFont="1" applyAlignment="1">
      <alignment horizontal="left" vertical="center"/>
    </xf>
    <xf numFmtId="0" fontId="55" fillId="0" borderId="0" xfId="1" applyFont="1" applyAlignment="1">
      <alignment horizontal="left" vertical="center"/>
    </xf>
    <xf numFmtId="0" fontId="48" fillId="0" borderId="0" xfId="0" applyFont="1" applyAlignment="1">
      <alignment horizontal="left" vertical="center"/>
    </xf>
    <xf numFmtId="0" fontId="48" fillId="0" borderId="0" xfId="0" applyFont="1">
      <alignment vertical="center"/>
    </xf>
    <xf numFmtId="0" fontId="58" fillId="0" borderId="0" xfId="0" applyFont="1">
      <alignment vertical="center"/>
    </xf>
    <xf numFmtId="0" fontId="57" fillId="0" borderId="0" xfId="0" applyFont="1">
      <alignment vertical="center"/>
    </xf>
    <xf numFmtId="0" fontId="59" fillId="0" borderId="0" xfId="0" applyFont="1">
      <alignment vertical="center"/>
    </xf>
    <xf numFmtId="0" fontId="61" fillId="11" borderId="16" xfId="0" applyFont="1" applyFill="1" applyBorder="1" applyAlignment="1">
      <alignment horizontal="center" vertical="center" wrapText="1"/>
    </xf>
    <xf numFmtId="0" fontId="61" fillId="11" borderId="17" xfId="0" applyFont="1" applyFill="1" applyBorder="1" applyAlignment="1">
      <alignment horizontal="center" vertical="center" wrapText="1"/>
    </xf>
    <xf numFmtId="0" fontId="65" fillId="10" borderId="15" xfId="0" applyFont="1" applyFill="1" applyBorder="1" applyAlignment="1">
      <alignment horizontal="left" vertical="center" wrapText="1"/>
    </xf>
    <xf numFmtId="0" fontId="65" fillId="10" borderId="15" xfId="0" applyFont="1" applyFill="1" applyBorder="1" applyAlignment="1">
      <alignment horizontal="center" vertical="center" wrapText="1"/>
    </xf>
    <xf numFmtId="0" fontId="0" fillId="0" borderId="0" xfId="0">
      <alignment vertical="center"/>
    </xf>
    <xf numFmtId="0" fontId="0" fillId="0" borderId="0" xfId="0">
      <alignment vertical="center"/>
    </xf>
    <xf numFmtId="0" fontId="67" fillId="0" borderId="0" xfId="0" applyFont="1" applyAlignment="1">
      <alignment horizontal="lef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73" fillId="0" borderId="0" xfId="0" applyFont="1">
      <alignment vertical="center"/>
    </xf>
    <xf numFmtId="0" fontId="74" fillId="0" borderId="0" xfId="0" applyFont="1">
      <alignment vertical="center"/>
    </xf>
    <xf numFmtId="0" fontId="0" fillId="0" borderId="0" xfId="0">
      <alignment vertical="center"/>
    </xf>
    <xf numFmtId="0" fontId="0" fillId="0" borderId="0" xfId="0">
      <alignment vertical="center"/>
    </xf>
    <xf numFmtId="0" fontId="0" fillId="0" borderId="0" xfId="0">
      <alignment vertical="center"/>
    </xf>
    <xf numFmtId="0" fontId="76" fillId="0" borderId="0" xfId="0" applyFont="1" applyAlignment="1">
      <alignment horizontal="left" vertical="center"/>
    </xf>
    <xf numFmtId="0" fontId="37" fillId="0" borderId="0" xfId="0" applyFont="1" applyAlignment="1">
      <alignment vertical="center"/>
    </xf>
    <xf numFmtId="0" fontId="0" fillId="0" borderId="0" xfId="0" applyAlignment="1">
      <alignment vertical="center"/>
    </xf>
    <xf numFmtId="0" fontId="37" fillId="0" borderId="0" xfId="0" applyFont="1" applyAlignment="1">
      <alignment horizontal="center" vertical="center"/>
    </xf>
    <xf numFmtId="0" fontId="60" fillId="10" borderId="0" xfId="0" applyFont="1" applyFill="1" applyAlignment="1">
      <alignment horizontal="center" vertical="center"/>
    </xf>
    <xf numFmtId="0" fontId="0" fillId="0" borderId="0" xfId="0">
      <alignment vertical="center"/>
    </xf>
    <xf numFmtId="0" fontId="77" fillId="10" borderId="18" xfId="0" applyFont="1" applyFill="1" applyBorder="1" applyAlignment="1">
      <alignment horizontal="center" vertical="center"/>
    </xf>
    <xf numFmtId="0" fontId="0" fillId="0" borderId="18" xfId="0" applyBorder="1">
      <alignment vertical="center"/>
    </xf>
    <xf numFmtId="0" fontId="61" fillId="11" borderId="16" xfId="0" applyFont="1" applyFill="1" applyBorder="1" applyAlignment="1">
      <alignment horizontal="center" vertical="center" wrapText="1"/>
    </xf>
    <xf numFmtId="0" fontId="61" fillId="11" borderId="17" xfId="0" applyFont="1" applyFill="1" applyBorder="1" applyAlignment="1">
      <alignment horizontal="center" vertical="center" wrapText="1"/>
    </xf>
    <xf numFmtId="0" fontId="62" fillId="11" borderId="16" xfId="0" applyFont="1" applyFill="1" applyBorder="1" applyAlignment="1">
      <alignment horizontal="center" vertical="center" wrapText="1"/>
    </xf>
    <xf numFmtId="0" fontId="62" fillId="11" borderId="17" xfId="0" applyFont="1" applyFill="1" applyBorder="1" applyAlignment="1">
      <alignment horizontal="center" vertical="center" wrapText="1"/>
    </xf>
    <xf numFmtId="0" fontId="63" fillId="11" borderId="16" xfId="0" applyFont="1" applyFill="1" applyBorder="1" applyAlignment="1">
      <alignment horizontal="center" vertical="center" wrapText="1"/>
    </xf>
    <xf numFmtId="0" fontId="63" fillId="11" borderId="17"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ネルンストの式</a:t>
            </a:r>
            <a:r>
              <a:rPr lang="en-US" altLang="ja-JP"/>
              <a:t> </a:t>
            </a:r>
          </a:p>
        </c:rich>
      </c:tx>
      <c:overlay val="0"/>
      <c:spPr>
        <a:noFill/>
        <a:ln>
          <a:noFill/>
        </a:ln>
        <a:effectLst/>
      </c:spPr>
    </c:title>
    <c:autoTitleDeleted val="0"/>
    <c:plotArea>
      <c:layout>
        <c:manualLayout>
          <c:layoutTarget val="inner"/>
          <c:xMode val="edge"/>
          <c:yMode val="edge"/>
          <c:x val="6.6650481189851299E-2"/>
          <c:y val="0.22656240886555848"/>
          <c:w val="0.87308573928259403"/>
          <c:h val="0.74800925925925965"/>
        </c:manualLayout>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xVal>
            <c:numRef>
              <c:f>[1]Sheet1!$F$30:$F$57</c:f>
              <c:numCache>
                <c:formatCode>General</c:formatCode>
                <c:ptCount val="28"/>
                <c:pt idx="0">
                  <c:v>6</c:v>
                </c:pt>
                <c:pt idx="1">
                  <c:v>6.1</c:v>
                </c:pt>
                <c:pt idx="2">
                  <c:v>6</c:v>
                </c:pt>
                <c:pt idx="3">
                  <c:v>6.1</c:v>
                </c:pt>
                <c:pt idx="4">
                  <c:v>6.4</c:v>
                </c:pt>
                <c:pt idx="5">
                  <c:v>6.3</c:v>
                </c:pt>
                <c:pt idx="6">
                  <c:v>6.4</c:v>
                </c:pt>
                <c:pt idx="7">
                  <c:v>6</c:v>
                </c:pt>
                <c:pt idx="8">
                  <c:v>6.1</c:v>
                </c:pt>
                <c:pt idx="9">
                  <c:v>6</c:v>
                </c:pt>
                <c:pt idx="10">
                  <c:v>6.1</c:v>
                </c:pt>
                <c:pt idx="11">
                  <c:v>6.4</c:v>
                </c:pt>
                <c:pt idx="12">
                  <c:v>6.3</c:v>
                </c:pt>
                <c:pt idx="13">
                  <c:v>6.4</c:v>
                </c:pt>
                <c:pt idx="14">
                  <c:v>6</c:v>
                </c:pt>
                <c:pt idx="15">
                  <c:v>6.1</c:v>
                </c:pt>
                <c:pt idx="16">
                  <c:v>6</c:v>
                </c:pt>
                <c:pt idx="17">
                  <c:v>6.1</c:v>
                </c:pt>
                <c:pt idx="18">
                  <c:v>6.4</c:v>
                </c:pt>
                <c:pt idx="19">
                  <c:v>6.3</c:v>
                </c:pt>
                <c:pt idx="20">
                  <c:v>6.4</c:v>
                </c:pt>
                <c:pt idx="21">
                  <c:v>6</c:v>
                </c:pt>
                <c:pt idx="22">
                  <c:v>6.1</c:v>
                </c:pt>
                <c:pt idx="23">
                  <c:v>6</c:v>
                </c:pt>
                <c:pt idx="24">
                  <c:v>6.1</c:v>
                </c:pt>
                <c:pt idx="25">
                  <c:v>6.4</c:v>
                </c:pt>
                <c:pt idx="26">
                  <c:v>6.3</c:v>
                </c:pt>
                <c:pt idx="27">
                  <c:v>6.4</c:v>
                </c:pt>
              </c:numCache>
            </c:numRef>
          </c:xVal>
          <c:yVal>
            <c:numRef>
              <c:f>[1]Sheet1!$G$30:$G$57</c:f>
              <c:numCache>
                <c:formatCode>General</c:formatCode>
                <c:ptCount val="28"/>
                <c:pt idx="0">
                  <c:v>0.51</c:v>
                </c:pt>
                <c:pt idx="1">
                  <c:v>0.45</c:v>
                </c:pt>
                <c:pt idx="2">
                  <c:v>0.47</c:v>
                </c:pt>
                <c:pt idx="3">
                  <c:v>0.47</c:v>
                </c:pt>
                <c:pt idx="4">
                  <c:v>0.46</c:v>
                </c:pt>
                <c:pt idx="5">
                  <c:v>0.42</c:v>
                </c:pt>
                <c:pt idx="6">
                  <c:v>0.43</c:v>
                </c:pt>
                <c:pt idx="7">
                  <c:v>0.876</c:v>
                </c:pt>
                <c:pt idx="8">
                  <c:v>0.8701000000000001</c:v>
                </c:pt>
                <c:pt idx="9">
                  <c:v>0.876</c:v>
                </c:pt>
                <c:pt idx="10">
                  <c:v>0.8701000000000001</c:v>
                </c:pt>
                <c:pt idx="11">
                  <c:v>0.85240000000000005</c:v>
                </c:pt>
                <c:pt idx="12">
                  <c:v>0.85830000000000006</c:v>
                </c:pt>
                <c:pt idx="13">
                  <c:v>0.85240000000000005</c:v>
                </c:pt>
                <c:pt idx="14">
                  <c:v>-0.35399999999999998</c:v>
                </c:pt>
                <c:pt idx="15">
                  <c:v>-0.35989999999999994</c:v>
                </c:pt>
                <c:pt idx="16">
                  <c:v>-0.35399999999999998</c:v>
                </c:pt>
                <c:pt idx="17">
                  <c:v>-0.35989999999999994</c:v>
                </c:pt>
                <c:pt idx="18">
                  <c:v>-0.37759999999999999</c:v>
                </c:pt>
                <c:pt idx="19">
                  <c:v>-0.37169999999999997</c:v>
                </c:pt>
                <c:pt idx="20">
                  <c:v>-0.37759999999999999</c:v>
                </c:pt>
                <c:pt idx="21">
                  <c:v>0.55799999999999994</c:v>
                </c:pt>
                <c:pt idx="22">
                  <c:v>0.5532999999999999</c:v>
                </c:pt>
                <c:pt idx="23">
                  <c:v>0.55799999999999994</c:v>
                </c:pt>
                <c:pt idx="24">
                  <c:v>0.5532999999999999</c:v>
                </c:pt>
                <c:pt idx="25">
                  <c:v>0.5391999999999999</c:v>
                </c:pt>
                <c:pt idx="26">
                  <c:v>0.54390000000000005</c:v>
                </c:pt>
                <c:pt idx="27">
                  <c:v>0.5391999999999999</c:v>
                </c:pt>
              </c:numCache>
            </c:numRef>
          </c:yVal>
          <c:smooth val="0"/>
          <c:extLst>
            <c:ext xmlns:c16="http://schemas.microsoft.com/office/drawing/2014/chart" uri="{C3380CC4-5D6E-409C-BE32-E72D297353CC}">
              <c16:uniqueId val="{00000000-45EB-4EBA-9CFE-4F93A0F23422}"/>
            </c:ext>
          </c:extLst>
        </c:ser>
        <c:dLbls>
          <c:showLegendKey val="0"/>
          <c:showVal val="0"/>
          <c:showCatName val="0"/>
          <c:showSerName val="0"/>
          <c:showPercent val="0"/>
          <c:showBubbleSize val="0"/>
        </c:dLbls>
        <c:axId val="70565888"/>
        <c:axId val="70567808"/>
      </c:scatterChart>
      <c:valAx>
        <c:axId val="705658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567808"/>
        <c:crosses val="autoZero"/>
        <c:crossBetween val="midCat"/>
      </c:valAx>
      <c:valAx>
        <c:axId val="70567808"/>
        <c:scaling>
          <c:orientation val="minMax"/>
        </c:scaling>
        <c:delete val="0"/>
        <c:axPos val="l"/>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565888"/>
        <c:crosses val="autoZero"/>
        <c:crossBetween val="midCat"/>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355" l="0.70000000000000062" r="0.70000000000000062" t="0.7500000000000035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gif"/><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9.jpeg"/><Relationship Id="rId1" Type="http://schemas.openxmlformats.org/officeDocument/2006/relationships/image" Target="../media/image8.gif"/><Relationship Id="rId4" Type="http://schemas.openxmlformats.org/officeDocument/2006/relationships/image" Target="../media/image1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3.gif"/><Relationship Id="rId1" Type="http://schemas.openxmlformats.org/officeDocument/2006/relationships/image" Target="../media/image12.gif"/></Relationships>
</file>

<file path=xl/drawings/_rels/drawing9.xml.rels><?xml version="1.0" encoding="UTF-8" standalone="yes"?>
<Relationships xmlns="http://schemas.openxmlformats.org/package/2006/relationships"><Relationship Id="rId2" Type="http://schemas.openxmlformats.org/officeDocument/2006/relationships/image" Target="../media/image15.gif"/><Relationship Id="rId1" Type="http://schemas.openxmlformats.org/officeDocument/2006/relationships/image" Target="../media/image14.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4</xdr:col>
      <xdr:colOff>19050</xdr:colOff>
      <xdr:row>5</xdr:row>
      <xdr:rowOff>161926</xdr:rowOff>
    </xdr:from>
    <xdr:to>
      <xdr:col>5</xdr:col>
      <xdr:colOff>9525</xdr:colOff>
      <xdr:row>6</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V="1">
          <a:off x="2762250" y="333376"/>
          <a:ext cx="676275" cy="95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0</xdr:colOff>
      <xdr:row>44</xdr:row>
      <xdr:rowOff>0</xdr:rowOff>
    </xdr:from>
    <xdr:to>
      <xdr:col>9</xdr:col>
      <xdr:colOff>447675</xdr:colOff>
      <xdr:row>63</xdr:row>
      <xdr:rowOff>161925</xdr:rowOff>
    </xdr:to>
    <xdr:pic>
      <xdr:nvPicPr>
        <xdr:cNvPr id="1025" name="Picture 1">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57400" y="7486650"/>
          <a:ext cx="4562475" cy="34194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657225</xdr:colOff>
      <xdr:row>13</xdr:row>
      <xdr:rowOff>66675</xdr:rowOff>
    </xdr:from>
    <xdr:to>
      <xdr:col>10</xdr:col>
      <xdr:colOff>295275</xdr:colOff>
      <xdr:row>35</xdr:row>
      <xdr:rowOff>47625</xdr:rowOff>
    </xdr:to>
    <xdr:pic>
      <xdr:nvPicPr>
        <xdr:cNvPr id="3" name="Picture 1" descr="還元水酸化水">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43025" y="2085975"/>
          <a:ext cx="5810250" cy="3752850"/>
        </a:xfrm>
        <a:prstGeom prst="rect">
          <a:avLst/>
        </a:prstGeom>
        <a:noFill/>
      </xdr:spPr>
    </xdr:pic>
    <xdr:clientData/>
  </xdr:twoCellAnchor>
  <xdr:twoCellAnchor>
    <xdr:from>
      <xdr:col>9</xdr:col>
      <xdr:colOff>1</xdr:colOff>
      <xdr:row>78</xdr:row>
      <xdr:rowOff>19051</xdr:rowOff>
    </xdr:from>
    <xdr:to>
      <xdr:col>17</xdr:col>
      <xdr:colOff>266700</xdr:colOff>
      <xdr:row>115</xdr:row>
      <xdr:rowOff>76200</xdr:rowOff>
    </xdr:to>
    <xdr:graphicFrame macro="">
      <xdr:nvGraphicFramePr>
        <xdr:cNvPr id="4" name="グラフ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552450</xdr:colOff>
      <xdr:row>88</xdr:row>
      <xdr:rowOff>209550</xdr:rowOff>
    </xdr:from>
    <xdr:to>
      <xdr:col>18</xdr:col>
      <xdr:colOff>57150</xdr:colOff>
      <xdr:row>89</xdr:row>
      <xdr:rowOff>114300</xdr:rowOff>
    </xdr:to>
    <xdr:cxnSp macro="">
      <xdr:nvCxnSpPr>
        <xdr:cNvPr id="5" name="直線コネクタ 4">
          <a:extLst>
            <a:ext uri="{FF2B5EF4-FFF2-40B4-BE49-F238E27FC236}">
              <a16:creationId xmlns:a16="http://schemas.microsoft.com/office/drawing/2014/main" id="{00000000-0008-0000-0300-000005000000}"/>
            </a:ext>
          </a:extLst>
        </xdr:cNvPr>
        <xdr:cNvCxnSpPr/>
      </xdr:nvCxnSpPr>
      <xdr:spPr>
        <a:xfrm>
          <a:off x="7410450" y="6286500"/>
          <a:ext cx="5676900" cy="1143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571500</xdr:colOff>
      <xdr:row>111</xdr:row>
      <xdr:rowOff>142875</xdr:rowOff>
    </xdr:from>
    <xdr:to>
      <xdr:col>18</xdr:col>
      <xdr:colOff>95250</xdr:colOff>
      <xdr:row>112</xdr:row>
      <xdr:rowOff>47625</xdr:rowOff>
    </xdr:to>
    <xdr:cxnSp macro="">
      <xdr:nvCxnSpPr>
        <xdr:cNvPr id="6" name="直線コネクタ 5">
          <a:extLst>
            <a:ext uri="{FF2B5EF4-FFF2-40B4-BE49-F238E27FC236}">
              <a16:creationId xmlns:a16="http://schemas.microsoft.com/office/drawing/2014/main" id="{00000000-0008-0000-0300-000006000000}"/>
            </a:ext>
          </a:extLst>
        </xdr:cNvPr>
        <xdr:cNvCxnSpPr/>
      </xdr:nvCxnSpPr>
      <xdr:spPr>
        <a:xfrm>
          <a:off x="7429500" y="10248900"/>
          <a:ext cx="5695950" cy="762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409575</xdr:colOff>
      <xdr:row>94</xdr:row>
      <xdr:rowOff>123825</xdr:rowOff>
    </xdr:from>
    <xdr:to>
      <xdr:col>18</xdr:col>
      <xdr:colOff>342900</xdr:colOff>
      <xdr:row>95</xdr:row>
      <xdr:rowOff>0</xdr:rowOff>
    </xdr:to>
    <xdr:cxnSp macro="">
      <xdr:nvCxnSpPr>
        <xdr:cNvPr id="7" name="直線コネクタ 6">
          <a:extLst>
            <a:ext uri="{FF2B5EF4-FFF2-40B4-BE49-F238E27FC236}">
              <a16:creationId xmlns:a16="http://schemas.microsoft.com/office/drawing/2014/main" id="{00000000-0008-0000-0300-000007000000}"/>
            </a:ext>
          </a:extLst>
        </xdr:cNvPr>
        <xdr:cNvCxnSpPr/>
      </xdr:nvCxnSpPr>
      <xdr:spPr>
        <a:xfrm>
          <a:off x="7267575" y="7315200"/>
          <a:ext cx="6105525" cy="47625"/>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676275</xdr:colOff>
      <xdr:row>95</xdr:row>
      <xdr:rowOff>66675</xdr:rowOff>
    </xdr:from>
    <xdr:to>
      <xdr:col>16</xdr:col>
      <xdr:colOff>400050</xdr:colOff>
      <xdr:row>98</xdr:row>
      <xdr:rowOff>95250</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7534275" y="7429500"/>
          <a:ext cx="4524375" cy="54292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400050</xdr:colOff>
      <xdr:row>98</xdr:row>
      <xdr:rowOff>123825</xdr:rowOff>
    </xdr:from>
    <xdr:to>
      <xdr:col>15</xdr:col>
      <xdr:colOff>47625</xdr:colOff>
      <xdr:row>99</xdr:row>
      <xdr:rowOff>104775</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0001250" y="8001000"/>
          <a:ext cx="1019175" cy="152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実測値</a:t>
          </a:r>
        </a:p>
      </xdr:txBody>
    </xdr:sp>
    <xdr:clientData/>
  </xdr:twoCellAnchor>
  <xdr:twoCellAnchor>
    <xdr:from>
      <xdr:col>17</xdr:col>
      <xdr:colOff>676274</xdr:colOff>
      <xdr:row>91</xdr:row>
      <xdr:rowOff>152400</xdr:rowOff>
    </xdr:from>
    <xdr:to>
      <xdr:col>21</xdr:col>
      <xdr:colOff>76199</xdr:colOff>
      <xdr:row>94</xdr:row>
      <xdr:rowOff>0</xdr:rowOff>
    </xdr:to>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2334874" y="15935325"/>
          <a:ext cx="2143125" cy="361950"/>
        </a:xfrm>
        <a:prstGeom prst="rect">
          <a:avLst/>
        </a:prstGeom>
        <a:solidFill>
          <a:schemeClr val="lt1"/>
        </a:solidFill>
        <a:ln w="9525"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１）の大河内の平衡式</a:t>
          </a:r>
        </a:p>
      </xdr:txBody>
    </xdr:sp>
    <xdr:clientData/>
  </xdr:twoCellAnchor>
  <xdr:twoCellAnchor>
    <xdr:from>
      <xdr:col>16</xdr:col>
      <xdr:colOff>485775</xdr:colOff>
      <xdr:row>95</xdr:row>
      <xdr:rowOff>95250</xdr:rowOff>
    </xdr:from>
    <xdr:to>
      <xdr:col>17</xdr:col>
      <xdr:colOff>628651</xdr:colOff>
      <xdr:row>97</xdr:row>
      <xdr:rowOff>152400</xdr:rowOff>
    </xdr:to>
    <xdr:cxnSp macro="">
      <xdr:nvCxnSpPr>
        <xdr:cNvPr id="11" name="直線矢印コネクタ 10">
          <a:extLst>
            <a:ext uri="{FF2B5EF4-FFF2-40B4-BE49-F238E27FC236}">
              <a16:creationId xmlns:a16="http://schemas.microsoft.com/office/drawing/2014/main" id="{00000000-0008-0000-0300-00000B000000}"/>
            </a:ext>
          </a:extLst>
        </xdr:cNvPr>
        <xdr:cNvCxnSpPr/>
      </xdr:nvCxnSpPr>
      <xdr:spPr>
        <a:xfrm flipH="1" flipV="1">
          <a:off x="12144375" y="7458075"/>
          <a:ext cx="828676" cy="4000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238125</xdr:colOff>
      <xdr:row>94</xdr:row>
      <xdr:rowOff>133350</xdr:rowOff>
    </xdr:from>
    <xdr:to>
      <xdr:col>10</xdr:col>
      <xdr:colOff>342900</xdr:colOff>
      <xdr:row>94</xdr:row>
      <xdr:rowOff>190500</xdr:rowOff>
    </xdr:to>
    <xdr:sp macro="" textlink="">
      <xdr:nvSpPr>
        <xdr:cNvPr id="12" name="楕円 1">
          <a:extLst>
            <a:ext uri="{FF2B5EF4-FFF2-40B4-BE49-F238E27FC236}">
              <a16:creationId xmlns:a16="http://schemas.microsoft.com/office/drawing/2014/main" id="{00000000-0008-0000-0300-00000C000000}"/>
            </a:ext>
          </a:extLst>
        </xdr:cNvPr>
        <xdr:cNvSpPr/>
      </xdr:nvSpPr>
      <xdr:spPr>
        <a:xfrm>
          <a:off x="7781925" y="7324725"/>
          <a:ext cx="104775" cy="38100"/>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552450</xdr:colOff>
      <xdr:row>94</xdr:row>
      <xdr:rowOff>152400</xdr:rowOff>
    </xdr:from>
    <xdr:to>
      <xdr:col>11</xdr:col>
      <xdr:colOff>657225</xdr:colOff>
      <xdr:row>94</xdr:row>
      <xdr:rowOff>198119</xdr:rowOff>
    </xdr:to>
    <xdr:sp macro="" textlink="">
      <xdr:nvSpPr>
        <xdr:cNvPr id="13" name="楕円 3">
          <a:extLst>
            <a:ext uri="{FF2B5EF4-FFF2-40B4-BE49-F238E27FC236}">
              <a16:creationId xmlns:a16="http://schemas.microsoft.com/office/drawing/2014/main" id="{00000000-0008-0000-0300-00000D000000}"/>
            </a:ext>
          </a:extLst>
        </xdr:cNvPr>
        <xdr:cNvSpPr/>
      </xdr:nvSpPr>
      <xdr:spPr>
        <a:xfrm>
          <a:off x="8782050" y="7343775"/>
          <a:ext cx="104775" cy="17144"/>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180975</xdr:colOff>
      <xdr:row>124</xdr:row>
      <xdr:rowOff>66675</xdr:rowOff>
    </xdr:from>
    <xdr:to>
      <xdr:col>8</xdr:col>
      <xdr:colOff>457200</xdr:colOff>
      <xdr:row>124</xdr:row>
      <xdr:rowOff>171450</xdr:rowOff>
    </xdr:to>
    <xdr:sp macro="" textlink="">
      <xdr:nvSpPr>
        <xdr:cNvPr id="14" name="楕円 5">
          <a:extLst>
            <a:ext uri="{FF2B5EF4-FFF2-40B4-BE49-F238E27FC236}">
              <a16:creationId xmlns:a16="http://schemas.microsoft.com/office/drawing/2014/main" id="{00000000-0008-0000-0300-00000E000000}"/>
            </a:ext>
          </a:extLst>
        </xdr:cNvPr>
        <xdr:cNvSpPr/>
      </xdr:nvSpPr>
      <xdr:spPr>
        <a:xfrm>
          <a:off x="6353175" y="12449175"/>
          <a:ext cx="276225" cy="104775"/>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228600</xdr:colOff>
      <xdr:row>94</xdr:row>
      <xdr:rowOff>57150</xdr:rowOff>
    </xdr:from>
    <xdr:to>
      <xdr:col>17</xdr:col>
      <xdr:colOff>533400</xdr:colOff>
      <xdr:row>94</xdr:row>
      <xdr:rowOff>152400</xdr:rowOff>
    </xdr:to>
    <xdr:cxnSp macro="">
      <xdr:nvCxnSpPr>
        <xdr:cNvPr id="15" name="直線矢印コネクタ 14">
          <a:extLst>
            <a:ext uri="{FF2B5EF4-FFF2-40B4-BE49-F238E27FC236}">
              <a16:creationId xmlns:a16="http://schemas.microsoft.com/office/drawing/2014/main" id="{00000000-0008-0000-0300-00000F000000}"/>
            </a:ext>
          </a:extLst>
        </xdr:cNvPr>
        <xdr:cNvCxnSpPr/>
      </xdr:nvCxnSpPr>
      <xdr:spPr>
        <a:xfrm flipH="1">
          <a:off x="11887200" y="7248525"/>
          <a:ext cx="990600" cy="95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447675</xdr:colOff>
      <xdr:row>100</xdr:row>
      <xdr:rowOff>133349</xdr:rowOff>
    </xdr:from>
    <xdr:to>
      <xdr:col>16</xdr:col>
      <xdr:colOff>581025</xdr:colOff>
      <xdr:row>103</xdr:row>
      <xdr:rowOff>47625</xdr:rowOff>
    </xdr:to>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9363075" y="8353424"/>
          <a:ext cx="2876550" cy="42862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実測値は文献１）２）の平衡式に示す値　</a:t>
          </a:r>
          <a:endParaRPr kumimoji="1" lang="en-US" altLang="ja-JP" sz="1100">
            <a:solidFill>
              <a:srgbClr val="FF0000"/>
            </a:solidFill>
          </a:endParaRPr>
        </a:p>
        <a:p>
          <a:r>
            <a:rPr kumimoji="1" lang="ja-JP" altLang="en-US" sz="1100">
              <a:solidFill>
                <a:srgbClr val="FF0000"/>
              </a:solidFill>
            </a:rPr>
            <a:t>　に近づくように変動しているので、良好。</a:t>
          </a:r>
        </a:p>
      </xdr:txBody>
    </xdr:sp>
    <xdr:clientData/>
  </xdr:twoCellAnchor>
  <xdr:twoCellAnchor>
    <xdr:from>
      <xdr:col>18</xdr:col>
      <xdr:colOff>9525</xdr:colOff>
      <xdr:row>96</xdr:row>
      <xdr:rowOff>38100</xdr:rowOff>
    </xdr:from>
    <xdr:to>
      <xdr:col>21</xdr:col>
      <xdr:colOff>95250</xdr:colOff>
      <xdr:row>98</xdr:row>
      <xdr:rowOff>0</xdr:rowOff>
    </xdr:to>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12353925" y="16678275"/>
          <a:ext cx="2143125" cy="3048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２）の河川水質試験法式</a:t>
          </a:r>
        </a:p>
      </xdr:txBody>
    </xdr:sp>
    <xdr:clientData/>
  </xdr:twoCellAnchor>
  <xdr:twoCellAnchor>
    <xdr:from>
      <xdr:col>16</xdr:col>
      <xdr:colOff>52388</xdr:colOff>
      <xdr:row>96</xdr:row>
      <xdr:rowOff>80962</xdr:rowOff>
    </xdr:from>
    <xdr:to>
      <xdr:col>16</xdr:col>
      <xdr:colOff>141161</xdr:colOff>
      <xdr:row>96</xdr:row>
      <xdr:rowOff>164973</xdr:rowOff>
    </xdr:to>
    <xdr:sp macro="" textlink="">
      <xdr:nvSpPr>
        <xdr:cNvPr id="18" name="フローチャート: 和接合 27">
          <a:extLst>
            <a:ext uri="{FF2B5EF4-FFF2-40B4-BE49-F238E27FC236}">
              <a16:creationId xmlns:a16="http://schemas.microsoft.com/office/drawing/2014/main" id="{00000000-0008-0000-0300-000012000000}"/>
            </a:ext>
          </a:extLst>
        </xdr:cNvPr>
        <xdr:cNvSpPr/>
      </xdr:nvSpPr>
      <xdr:spPr>
        <a:xfrm>
          <a:off x="11710988" y="7615237"/>
          <a:ext cx="88773" cy="84011"/>
        </a:xfrm>
        <a:prstGeom prst="flowChartSummingJunction">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twoCellAnchor>
  <xdr:twoCellAnchor>
    <xdr:from>
      <xdr:col>14</xdr:col>
      <xdr:colOff>419100</xdr:colOff>
      <xdr:row>97</xdr:row>
      <xdr:rowOff>14287</xdr:rowOff>
    </xdr:from>
    <xdr:to>
      <xdr:col>14</xdr:col>
      <xdr:colOff>507873</xdr:colOff>
      <xdr:row>97</xdr:row>
      <xdr:rowOff>98298</xdr:rowOff>
    </xdr:to>
    <xdr:sp macro="" textlink="">
      <xdr:nvSpPr>
        <xdr:cNvPr id="19" name="フローチャート: 和接合 28">
          <a:extLst>
            <a:ext uri="{FF2B5EF4-FFF2-40B4-BE49-F238E27FC236}">
              <a16:creationId xmlns:a16="http://schemas.microsoft.com/office/drawing/2014/main" id="{00000000-0008-0000-0300-000013000000}"/>
            </a:ext>
          </a:extLst>
        </xdr:cNvPr>
        <xdr:cNvSpPr/>
      </xdr:nvSpPr>
      <xdr:spPr>
        <a:xfrm>
          <a:off x="10706100" y="7720012"/>
          <a:ext cx="88773" cy="84011"/>
        </a:xfrm>
        <a:prstGeom prst="flowChartSummingJunction">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twoCellAnchor>
  <xdr:twoCellAnchor>
    <xdr:from>
      <xdr:col>11</xdr:col>
      <xdr:colOff>476250</xdr:colOff>
      <xdr:row>96</xdr:row>
      <xdr:rowOff>33337</xdr:rowOff>
    </xdr:from>
    <xdr:to>
      <xdr:col>11</xdr:col>
      <xdr:colOff>565023</xdr:colOff>
      <xdr:row>96</xdr:row>
      <xdr:rowOff>117348</xdr:rowOff>
    </xdr:to>
    <xdr:sp macro="" textlink="">
      <xdr:nvSpPr>
        <xdr:cNvPr id="20" name="フローチャート: 和接合 29">
          <a:extLst>
            <a:ext uri="{FF2B5EF4-FFF2-40B4-BE49-F238E27FC236}">
              <a16:creationId xmlns:a16="http://schemas.microsoft.com/office/drawing/2014/main" id="{00000000-0008-0000-0300-000014000000}"/>
            </a:ext>
          </a:extLst>
        </xdr:cNvPr>
        <xdr:cNvSpPr/>
      </xdr:nvSpPr>
      <xdr:spPr>
        <a:xfrm>
          <a:off x="8705850" y="7567612"/>
          <a:ext cx="88773" cy="84011"/>
        </a:xfrm>
        <a:prstGeom prst="flowChartSummingJunction">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twoCellAnchor>
  <xdr:twoCellAnchor>
    <xdr:from>
      <xdr:col>10</xdr:col>
      <xdr:colOff>157162</xdr:colOff>
      <xdr:row>95</xdr:row>
      <xdr:rowOff>95250</xdr:rowOff>
    </xdr:from>
    <xdr:to>
      <xdr:col>10</xdr:col>
      <xdr:colOff>247649</xdr:colOff>
      <xdr:row>95</xdr:row>
      <xdr:rowOff>185738</xdr:rowOff>
    </xdr:to>
    <xdr:sp macro="" textlink="">
      <xdr:nvSpPr>
        <xdr:cNvPr id="21" name="フローチャート: 和接合 30">
          <a:extLst>
            <a:ext uri="{FF2B5EF4-FFF2-40B4-BE49-F238E27FC236}">
              <a16:creationId xmlns:a16="http://schemas.microsoft.com/office/drawing/2014/main" id="{00000000-0008-0000-0300-000015000000}"/>
            </a:ext>
          </a:extLst>
        </xdr:cNvPr>
        <xdr:cNvSpPr/>
      </xdr:nvSpPr>
      <xdr:spPr>
        <a:xfrm>
          <a:off x="7700962" y="7458075"/>
          <a:ext cx="90487" cy="71438"/>
        </a:xfrm>
        <a:prstGeom prst="flowChartSummingJunction">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twoCellAnchor>
  <xdr:twoCellAnchor>
    <xdr:from>
      <xdr:col>16</xdr:col>
      <xdr:colOff>57150</xdr:colOff>
      <xdr:row>96</xdr:row>
      <xdr:rowOff>204788</xdr:rowOff>
    </xdr:from>
    <xdr:to>
      <xdr:col>16</xdr:col>
      <xdr:colOff>147637</xdr:colOff>
      <xdr:row>97</xdr:row>
      <xdr:rowOff>57151</xdr:rowOff>
    </xdr:to>
    <xdr:sp macro="" textlink="">
      <xdr:nvSpPr>
        <xdr:cNvPr id="22" name="フローチャート: 和接合 31">
          <a:extLst>
            <a:ext uri="{FF2B5EF4-FFF2-40B4-BE49-F238E27FC236}">
              <a16:creationId xmlns:a16="http://schemas.microsoft.com/office/drawing/2014/main" id="{00000000-0008-0000-0300-000016000000}"/>
            </a:ext>
          </a:extLst>
        </xdr:cNvPr>
        <xdr:cNvSpPr/>
      </xdr:nvSpPr>
      <xdr:spPr>
        <a:xfrm>
          <a:off x="11715750" y="7700963"/>
          <a:ext cx="90487" cy="61913"/>
        </a:xfrm>
        <a:prstGeom prst="flowChartSummingJunction">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twoCellAnchor>
  <xdr:twoCellAnchor>
    <xdr:from>
      <xdr:col>7</xdr:col>
      <xdr:colOff>42862</xdr:colOff>
      <xdr:row>90</xdr:row>
      <xdr:rowOff>61913</xdr:rowOff>
    </xdr:from>
    <xdr:to>
      <xdr:col>7</xdr:col>
      <xdr:colOff>142874</xdr:colOff>
      <xdr:row>90</xdr:row>
      <xdr:rowOff>161925</xdr:rowOff>
    </xdr:to>
    <xdr:sp macro="" textlink="">
      <xdr:nvSpPr>
        <xdr:cNvPr id="23" name="楕円 32">
          <a:extLst>
            <a:ext uri="{FF2B5EF4-FFF2-40B4-BE49-F238E27FC236}">
              <a16:creationId xmlns:a16="http://schemas.microsoft.com/office/drawing/2014/main" id="{00000000-0008-0000-0300-000017000000}"/>
            </a:ext>
          </a:extLst>
        </xdr:cNvPr>
        <xdr:cNvSpPr/>
      </xdr:nvSpPr>
      <xdr:spPr>
        <a:xfrm>
          <a:off x="5529262" y="6519863"/>
          <a:ext cx="100012" cy="100012"/>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42862</xdr:colOff>
      <xdr:row>91</xdr:row>
      <xdr:rowOff>61913</xdr:rowOff>
    </xdr:from>
    <xdr:to>
      <xdr:col>7</xdr:col>
      <xdr:colOff>142874</xdr:colOff>
      <xdr:row>91</xdr:row>
      <xdr:rowOff>161925</xdr:rowOff>
    </xdr:to>
    <xdr:sp macro="" textlink="">
      <xdr:nvSpPr>
        <xdr:cNvPr id="24" name="楕円 33">
          <a:extLst>
            <a:ext uri="{FF2B5EF4-FFF2-40B4-BE49-F238E27FC236}">
              <a16:creationId xmlns:a16="http://schemas.microsoft.com/office/drawing/2014/main" id="{00000000-0008-0000-0300-000018000000}"/>
            </a:ext>
          </a:extLst>
        </xdr:cNvPr>
        <xdr:cNvSpPr/>
      </xdr:nvSpPr>
      <xdr:spPr>
        <a:xfrm>
          <a:off x="5529262" y="6738938"/>
          <a:ext cx="100012" cy="100012"/>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42862</xdr:colOff>
      <xdr:row>92</xdr:row>
      <xdr:rowOff>61913</xdr:rowOff>
    </xdr:from>
    <xdr:to>
      <xdr:col>7</xdr:col>
      <xdr:colOff>142874</xdr:colOff>
      <xdr:row>92</xdr:row>
      <xdr:rowOff>161925</xdr:rowOff>
    </xdr:to>
    <xdr:sp macro="" textlink="">
      <xdr:nvSpPr>
        <xdr:cNvPr id="25" name="楕円 34">
          <a:extLst>
            <a:ext uri="{FF2B5EF4-FFF2-40B4-BE49-F238E27FC236}">
              <a16:creationId xmlns:a16="http://schemas.microsoft.com/office/drawing/2014/main" id="{00000000-0008-0000-0300-000019000000}"/>
            </a:ext>
          </a:extLst>
        </xdr:cNvPr>
        <xdr:cNvSpPr/>
      </xdr:nvSpPr>
      <xdr:spPr>
        <a:xfrm>
          <a:off x="5529262" y="6910388"/>
          <a:ext cx="100012" cy="100012"/>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42862</xdr:colOff>
      <xdr:row>93</xdr:row>
      <xdr:rowOff>61913</xdr:rowOff>
    </xdr:from>
    <xdr:to>
      <xdr:col>7</xdr:col>
      <xdr:colOff>142874</xdr:colOff>
      <xdr:row>93</xdr:row>
      <xdr:rowOff>161925</xdr:rowOff>
    </xdr:to>
    <xdr:sp macro="" textlink="">
      <xdr:nvSpPr>
        <xdr:cNvPr id="26" name="楕円 35">
          <a:extLst>
            <a:ext uri="{FF2B5EF4-FFF2-40B4-BE49-F238E27FC236}">
              <a16:creationId xmlns:a16="http://schemas.microsoft.com/office/drawing/2014/main" id="{00000000-0008-0000-0300-00001A000000}"/>
            </a:ext>
          </a:extLst>
        </xdr:cNvPr>
        <xdr:cNvSpPr/>
      </xdr:nvSpPr>
      <xdr:spPr>
        <a:xfrm>
          <a:off x="5529262" y="7081838"/>
          <a:ext cx="100012" cy="100012"/>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42862</xdr:colOff>
      <xdr:row>94</xdr:row>
      <xdr:rowOff>61913</xdr:rowOff>
    </xdr:from>
    <xdr:to>
      <xdr:col>7</xdr:col>
      <xdr:colOff>142874</xdr:colOff>
      <xdr:row>94</xdr:row>
      <xdr:rowOff>161925</xdr:rowOff>
    </xdr:to>
    <xdr:sp macro="" textlink="">
      <xdr:nvSpPr>
        <xdr:cNvPr id="27" name="楕円 36">
          <a:extLst>
            <a:ext uri="{FF2B5EF4-FFF2-40B4-BE49-F238E27FC236}">
              <a16:creationId xmlns:a16="http://schemas.microsoft.com/office/drawing/2014/main" id="{00000000-0008-0000-0300-00001B000000}"/>
            </a:ext>
          </a:extLst>
        </xdr:cNvPr>
        <xdr:cNvSpPr/>
      </xdr:nvSpPr>
      <xdr:spPr>
        <a:xfrm>
          <a:off x="5529262" y="7253288"/>
          <a:ext cx="100012" cy="100012"/>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42862</xdr:colOff>
      <xdr:row>95</xdr:row>
      <xdr:rowOff>61913</xdr:rowOff>
    </xdr:from>
    <xdr:to>
      <xdr:col>7</xdr:col>
      <xdr:colOff>142874</xdr:colOff>
      <xdr:row>95</xdr:row>
      <xdr:rowOff>161925</xdr:rowOff>
    </xdr:to>
    <xdr:sp macro="" textlink="">
      <xdr:nvSpPr>
        <xdr:cNvPr id="28" name="楕円 37">
          <a:extLst>
            <a:ext uri="{FF2B5EF4-FFF2-40B4-BE49-F238E27FC236}">
              <a16:creationId xmlns:a16="http://schemas.microsoft.com/office/drawing/2014/main" id="{00000000-0008-0000-0300-00001C000000}"/>
            </a:ext>
          </a:extLst>
        </xdr:cNvPr>
        <xdr:cNvSpPr/>
      </xdr:nvSpPr>
      <xdr:spPr>
        <a:xfrm>
          <a:off x="5529262" y="7424738"/>
          <a:ext cx="100012" cy="100012"/>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42862</xdr:colOff>
      <xdr:row>96</xdr:row>
      <xdr:rowOff>61913</xdr:rowOff>
    </xdr:from>
    <xdr:to>
      <xdr:col>7</xdr:col>
      <xdr:colOff>142874</xdr:colOff>
      <xdr:row>96</xdr:row>
      <xdr:rowOff>161925</xdr:rowOff>
    </xdr:to>
    <xdr:sp macro="" textlink="">
      <xdr:nvSpPr>
        <xdr:cNvPr id="29" name="楕円 38">
          <a:extLst>
            <a:ext uri="{FF2B5EF4-FFF2-40B4-BE49-F238E27FC236}">
              <a16:creationId xmlns:a16="http://schemas.microsoft.com/office/drawing/2014/main" id="{00000000-0008-0000-0300-00001D000000}"/>
            </a:ext>
          </a:extLst>
        </xdr:cNvPr>
        <xdr:cNvSpPr/>
      </xdr:nvSpPr>
      <xdr:spPr>
        <a:xfrm>
          <a:off x="5529262" y="7596188"/>
          <a:ext cx="100012" cy="100012"/>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42862</xdr:colOff>
      <xdr:row>97</xdr:row>
      <xdr:rowOff>61913</xdr:rowOff>
    </xdr:from>
    <xdr:to>
      <xdr:col>7</xdr:col>
      <xdr:colOff>142874</xdr:colOff>
      <xdr:row>97</xdr:row>
      <xdr:rowOff>161925</xdr:rowOff>
    </xdr:to>
    <xdr:sp macro="" textlink="">
      <xdr:nvSpPr>
        <xdr:cNvPr id="30" name="楕円 39">
          <a:extLst>
            <a:ext uri="{FF2B5EF4-FFF2-40B4-BE49-F238E27FC236}">
              <a16:creationId xmlns:a16="http://schemas.microsoft.com/office/drawing/2014/main" id="{00000000-0008-0000-0300-00001E000000}"/>
            </a:ext>
          </a:extLst>
        </xdr:cNvPr>
        <xdr:cNvSpPr/>
      </xdr:nvSpPr>
      <xdr:spPr>
        <a:xfrm>
          <a:off x="5529262" y="7767638"/>
          <a:ext cx="100012" cy="100012"/>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42862</xdr:colOff>
      <xdr:row>98</xdr:row>
      <xdr:rowOff>61913</xdr:rowOff>
    </xdr:from>
    <xdr:to>
      <xdr:col>7</xdr:col>
      <xdr:colOff>142874</xdr:colOff>
      <xdr:row>98</xdr:row>
      <xdr:rowOff>161925</xdr:rowOff>
    </xdr:to>
    <xdr:sp macro="" textlink="">
      <xdr:nvSpPr>
        <xdr:cNvPr id="31" name="楕円 40">
          <a:extLst>
            <a:ext uri="{FF2B5EF4-FFF2-40B4-BE49-F238E27FC236}">
              <a16:creationId xmlns:a16="http://schemas.microsoft.com/office/drawing/2014/main" id="{00000000-0008-0000-0300-00001F000000}"/>
            </a:ext>
          </a:extLst>
        </xdr:cNvPr>
        <xdr:cNvSpPr/>
      </xdr:nvSpPr>
      <xdr:spPr>
        <a:xfrm>
          <a:off x="5529262" y="7939088"/>
          <a:ext cx="100012" cy="100012"/>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42862</xdr:colOff>
      <xdr:row>99</xdr:row>
      <xdr:rowOff>61913</xdr:rowOff>
    </xdr:from>
    <xdr:to>
      <xdr:col>7</xdr:col>
      <xdr:colOff>142874</xdr:colOff>
      <xdr:row>99</xdr:row>
      <xdr:rowOff>161925</xdr:rowOff>
    </xdr:to>
    <xdr:sp macro="" textlink="">
      <xdr:nvSpPr>
        <xdr:cNvPr id="32" name="楕円 41">
          <a:extLst>
            <a:ext uri="{FF2B5EF4-FFF2-40B4-BE49-F238E27FC236}">
              <a16:creationId xmlns:a16="http://schemas.microsoft.com/office/drawing/2014/main" id="{00000000-0008-0000-0300-000020000000}"/>
            </a:ext>
          </a:extLst>
        </xdr:cNvPr>
        <xdr:cNvSpPr/>
      </xdr:nvSpPr>
      <xdr:spPr>
        <a:xfrm>
          <a:off x="5529262" y="8110538"/>
          <a:ext cx="100012" cy="100012"/>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42862</xdr:colOff>
      <xdr:row>100</xdr:row>
      <xdr:rowOff>61913</xdr:rowOff>
    </xdr:from>
    <xdr:to>
      <xdr:col>7</xdr:col>
      <xdr:colOff>142874</xdr:colOff>
      <xdr:row>100</xdr:row>
      <xdr:rowOff>161925</xdr:rowOff>
    </xdr:to>
    <xdr:sp macro="" textlink="">
      <xdr:nvSpPr>
        <xdr:cNvPr id="33" name="楕円 42">
          <a:extLst>
            <a:ext uri="{FF2B5EF4-FFF2-40B4-BE49-F238E27FC236}">
              <a16:creationId xmlns:a16="http://schemas.microsoft.com/office/drawing/2014/main" id="{00000000-0008-0000-0300-000021000000}"/>
            </a:ext>
          </a:extLst>
        </xdr:cNvPr>
        <xdr:cNvSpPr/>
      </xdr:nvSpPr>
      <xdr:spPr>
        <a:xfrm>
          <a:off x="5529262" y="8281988"/>
          <a:ext cx="100012" cy="100012"/>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42862</xdr:colOff>
      <xdr:row>101</xdr:row>
      <xdr:rowOff>61913</xdr:rowOff>
    </xdr:from>
    <xdr:to>
      <xdr:col>7</xdr:col>
      <xdr:colOff>142874</xdr:colOff>
      <xdr:row>101</xdr:row>
      <xdr:rowOff>161925</xdr:rowOff>
    </xdr:to>
    <xdr:sp macro="" textlink="">
      <xdr:nvSpPr>
        <xdr:cNvPr id="34" name="楕円 43">
          <a:extLst>
            <a:ext uri="{FF2B5EF4-FFF2-40B4-BE49-F238E27FC236}">
              <a16:creationId xmlns:a16="http://schemas.microsoft.com/office/drawing/2014/main" id="{00000000-0008-0000-0300-000022000000}"/>
            </a:ext>
          </a:extLst>
        </xdr:cNvPr>
        <xdr:cNvSpPr/>
      </xdr:nvSpPr>
      <xdr:spPr>
        <a:xfrm>
          <a:off x="5529262" y="8453438"/>
          <a:ext cx="100012" cy="100012"/>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42862</xdr:colOff>
      <xdr:row>102</xdr:row>
      <xdr:rowOff>61913</xdr:rowOff>
    </xdr:from>
    <xdr:to>
      <xdr:col>7</xdr:col>
      <xdr:colOff>142874</xdr:colOff>
      <xdr:row>102</xdr:row>
      <xdr:rowOff>161925</xdr:rowOff>
    </xdr:to>
    <xdr:sp macro="" textlink="">
      <xdr:nvSpPr>
        <xdr:cNvPr id="35" name="楕円 44">
          <a:extLst>
            <a:ext uri="{FF2B5EF4-FFF2-40B4-BE49-F238E27FC236}">
              <a16:creationId xmlns:a16="http://schemas.microsoft.com/office/drawing/2014/main" id="{00000000-0008-0000-0300-000023000000}"/>
            </a:ext>
          </a:extLst>
        </xdr:cNvPr>
        <xdr:cNvSpPr/>
      </xdr:nvSpPr>
      <xdr:spPr>
        <a:xfrm>
          <a:off x="5529262" y="8624888"/>
          <a:ext cx="100012" cy="100012"/>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42862</xdr:colOff>
      <xdr:row>103</xdr:row>
      <xdr:rowOff>61913</xdr:rowOff>
    </xdr:from>
    <xdr:to>
      <xdr:col>7</xdr:col>
      <xdr:colOff>142874</xdr:colOff>
      <xdr:row>103</xdr:row>
      <xdr:rowOff>161925</xdr:rowOff>
    </xdr:to>
    <xdr:sp macro="" textlink="">
      <xdr:nvSpPr>
        <xdr:cNvPr id="36" name="楕円 45">
          <a:extLst>
            <a:ext uri="{FF2B5EF4-FFF2-40B4-BE49-F238E27FC236}">
              <a16:creationId xmlns:a16="http://schemas.microsoft.com/office/drawing/2014/main" id="{00000000-0008-0000-0300-000024000000}"/>
            </a:ext>
          </a:extLst>
        </xdr:cNvPr>
        <xdr:cNvSpPr/>
      </xdr:nvSpPr>
      <xdr:spPr>
        <a:xfrm>
          <a:off x="5529262" y="8796338"/>
          <a:ext cx="100012" cy="100012"/>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42862</xdr:colOff>
      <xdr:row>104</xdr:row>
      <xdr:rowOff>61913</xdr:rowOff>
    </xdr:from>
    <xdr:to>
      <xdr:col>7</xdr:col>
      <xdr:colOff>142874</xdr:colOff>
      <xdr:row>104</xdr:row>
      <xdr:rowOff>161925</xdr:rowOff>
    </xdr:to>
    <xdr:sp macro="" textlink="">
      <xdr:nvSpPr>
        <xdr:cNvPr id="37" name="楕円 46">
          <a:extLst>
            <a:ext uri="{FF2B5EF4-FFF2-40B4-BE49-F238E27FC236}">
              <a16:creationId xmlns:a16="http://schemas.microsoft.com/office/drawing/2014/main" id="{00000000-0008-0000-0300-000025000000}"/>
            </a:ext>
          </a:extLst>
        </xdr:cNvPr>
        <xdr:cNvSpPr/>
      </xdr:nvSpPr>
      <xdr:spPr>
        <a:xfrm>
          <a:off x="5529262" y="8967788"/>
          <a:ext cx="100012" cy="100012"/>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42862</xdr:colOff>
      <xdr:row>105</xdr:row>
      <xdr:rowOff>61913</xdr:rowOff>
    </xdr:from>
    <xdr:to>
      <xdr:col>7</xdr:col>
      <xdr:colOff>142874</xdr:colOff>
      <xdr:row>105</xdr:row>
      <xdr:rowOff>161925</xdr:rowOff>
    </xdr:to>
    <xdr:sp macro="" textlink="">
      <xdr:nvSpPr>
        <xdr:cNvPr id="38" name="楕円 53">
          <a:extLst>
            <a:ext uri="{FF2B5EF4-FFF2-40B4-BE49-F238E27FC236}">
              <a16:creationId xmlns:a16="http://schemas.microsoft.com/office/drawing/2014/main" id="{00000000-0008-0000-0300-000026000000}"/>
            </a:ext>
          </a:extLst>
        </xdr:cNvPr>
        <xdr:cNvSpPr/>
      </xdr:nvSpPr>
      <xdr:spPr>
        <a:xfrm>
          <a:off x="5529262" y="9139238"/>
          <a:ext cx="100012" cy="100012"/>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42862</xdr:colOff>
      <xdr:row>106</xdr:row>
      <xdr:rowOff>61913</xdr:rowOff>
    </xdr:from>
    <xdr:to>
      <xdr:col>7</xdr:col>
      <xdr:colOff>142874</xdr:colOff>
      <xdr:row>106</xdr:row>
      <xdr:rowOff>161925</xdr:rowOff>
    </xdr:to>
    <xdr:sp macro="" textlink="">
      <xdr:nvSpPr>
        <xdr:cNvPr id="39" name="楕円 54">
          <a:extLst>
            <a:ext uri="{FF2B5EF4-FFF2-40B4-BE49-F238E27FC236}">
              <a16:creationId xmlns:a16="http://schemas.microsoft.com/office/drawing/2014/main" id="{00000000-0008-0000-0300-000027000000}"/>
            </a:ext>
          </a:extLst>
        </xdr:cNvPr>
        <xdr:cNvSpPr/>
      </xdr:nvSpPr>
      <xdr:spPr>
        <a:xfrm>
          <a:off x="5529262" y="9310688"/>
          <a:ext cx="100012" cy="100012"/>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42862</xdr:colOff>
      <xdr:row>107</xdr:row>
      <xdr:rowOff>61913</xdr:rowOff>
    </xdr:from>
    <xdr:to>
      <xdr:col>7</xdr:col>
      <xdr:colOff>142874</xdr:colOff>
      <xdr:row>107</xdr:row>
      <xdr:rowOff>161925</xdr:rowOff>
    </xdr:to>
    <xdr:sp macro="" textlink="">
      <xdr:nvSpPr>
        <xdr:cNvPr id="40" name="楕円 55">
          <a:extLst>
            <a:ext uri="{FF2B5EF4-FFF2-40B4-BE49-F238E27FC236}">
              <a16:creationId xmlns:a16="http://schemas.microsoft.com/office/drawing/2014/main" id="{00000000-0008-0000-0300-000028000000}"/>
            </a:ext>
          </a:extLst>
        </xdr:cNvPr>
        <xdr:cNvSpPr/>
      </xdr:nvSpPr>
      <xdr:spPr>
        <a:xfrm>
          <a:off x="5529262" y="9482138"/>
          <a:ext cx="100012" cy="100012"/>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42862</xdr:colOff>
      <xdr:row>108</xdr:row>
      <xdr:rowOff>61913</xdr:rowOff>
    </xdr:from>
    <xdr:to>
      <xdr:col>7</xdr:col>
      <xdr:colOff>142874</xdr:colOff>
      <xdr:row>108</xdr:row>
      <xdr:rowOff>161925</xdr:rowOff>
    </xdr:to>
    <xdr:sp macro="" textlink="">
      <xdr:nvSpPr>
        <xdr:cNvPr id="41" name="楕円 56">
          <a:extLst>
            <a:ext uri="{FF2B5EF4-FFF2-40B4-BE49-F238E27FC236}">
              <a16:creationId xmlns:a16="http://schemas.microsoft.com/office/drawing/2014/main" id="{00000000-0008-0000-0300-000029000000}"/>
            </a:ext>
          </a:extLst>
        </xdr:cNvPr>
        <xdr:cNvSpPr/>
      </xdr:nvSpPr>
      <xdr:spPr>
        <a:xfrm>
          <a:off x="5529262" y="9653588"/>
          <a:ext cx="100012" cy="100012"/>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42862</xdr:colOff>
      <xdr:row>109</xdr:row>
      <xdr:rowOff>61913</xdr:rowOff>
    </xdr:from>
    <xdr:to>
      <xdr:col>7</xdr:col>
      <xdr:colOff>142874</xdr:colOff>
      <xdr:row>109</xdr:row>
      <xdr:rowOff>161925</xdr:rowOff>
    </xdr:to>
    <xdr:sp macro="" textlink="">
      <xdr:nvSpPr>
        <xdr:cNvPr id="42" name="楕円 57">
          <a:extLst>
            <a:ext uri="{FF2B5EF4-FFF2-40B4-BE49-F238E27FC236}">
              <a16:creationId xmlns:a16="http://schemas.microsoft.com/office/drawing/2014/main" id="{00000000-0008-0000-0300-00002A000000}"/>
            </a:ext>
          </a:extLst>
        </xdr:cNvPr>
        <xdr:cNvSpPr/>
      </xdr:nvSpPr>
      <xdr:spPr>
        <a:xfrm>
          <a:off x="5529262" y="9825038"/>
          <a:ext cx="100012" cy="100012"/>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42862</xdr:colOff>
      <xdr:row>110</xdr:row>
      <xdr:rowOff>61913</xdr:rowOff>
    </xdr:from>
    <xdr:to>
      <xdr:col>7</xdr:col>
      <xdr:colOff>142874</xdr:colOff>
      <xdr:row>110</xdr:row>
      <xdr:rowOff>161925</xdr:rowOff>
    </xdr:to>
    <xdr:sp macro="" textlink="">
      <xdr:nvSpPr>
        <xdr:cNvPr id="43" name="楕円 58">
          <a:extLst>
            <a:ext uri="{FF2B5EF4-FFF2-40B4-BE49-F238E27FC236}">
              <a16:creationId xmlns:a16="http://schemas.microsoft.com/office/drawing/2014/main" id="{00000000-0008-0000-0300-00002B000000}"/>
            </a:ext>
          </a:extLst>
        </xdr:cNvPr>
        <xdr:cNvSpPr/>
      </xdr:nvSpPr>
      <xdr:spPr>
        <a:xfrm>
          <a:off x="5529262" y="9996488"/>
          <a:ext cx="100012" cy="100012"/>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161924</xdr:colOff>
      <xdr:row>91</xdr:row>
      <xdr:rowOff>219075</xdr:rowOff>
    </xdr:from>
    <xdr:to>
      <xdr:col>11</xdr:col>
      <xdr:colOff>638175</xdr:colOff>
      <xdr:row>93</xdr:row>
      <xdr:rowOff>190500</xdr:rowOff>
    </xdr:to>
    <xdr:sp macro="" textlink="">
      <xdr:nvSpPr>
        <xdr:cNvPr id="44" name="テキスト ボックス 43">
          <a:extLst>
            <a:ext uri="{FF2B5EF4-FFF2-40B4-BE49-F238E27FC236}">
              <a16:creationId xmlns:a16="http://schemas.microsoft.com/office/drawing/2014/main" id="{00000000-0008-0000-0300-00002C000000}"/>
            </a:ext>
          </a:extLst>
        </xdr:cNvPr>
        <xdr:cNvSpPr txBox="1"/>
      </xdr:nvSpPr>
      <xdr:spPr>
        <a:xfrm>
          <a:off x="7705724" y="6848475"/>
          <a:ext cx="1162051"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酸化系領域</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0.68433</cdr:x>
      <cdr:y>0.45149</cdr:y>
    </cdr:from>
    <cdr:to>
      <cdr:x>0.70254</cdr:x>
      <cdr:y>0.45664</cdr:y>
    </cdr:to>
    <cdr:sp macro="" textlink="">
      <cdr:nvSpPr>
        <cdr:cNvPr id="5" name="楕円 4">
          <a:extLst xmlns:a="http://schemas.openxmlformats.org/drawingml/2006/main">
            <a:ext uri="{FF2B5EF4-FFF2-40B4-BE49-F238E27FC236}">
              <a16:creationId xmlns:a16="http://schemas.microsoft.com/office/drawing/2014/main" id="{F9BCDFED-D37F-49B5-A05A-D972EB8B48B7}"/>
            </a:ext>
          </a:extLst>
        </cdr:cNvPr>
        <cdr:cNvSpPr/>
      </cdr:nvSpPr>
      <cdr:spPr>
        <a:xfrm xmlns:a="http://schemas.openxmlformats.org/drawingml/2006/main">
          <a:off x="3937000" y="4003675"/>
          <a:ext cx="104775" cy="45719"/>
        </a:xfrm>
        <a:prstGeom xmlns:a="http://schemas.openxmlformats.org/drawingml/2006/main" prst="ellipse">
          <a:avLst/>
        </a:prstGeom>
        <a:solidFill xmlns:a="http://schemas.openxmlformats.org/drawingml/2006/main">
          <a:srgbClr val="FF00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0.86148</cdr:x>
      <cdr:y>0.45256</cdr:y>
    </cdr:from>
    <cdr:to>
      <cdr:x>0.87969</cdr:x>
      <cdr:y>0.45772</cdr:y>
    </cdr:to>
    <cdr:sp macro="" textlink="">
      <cdr:nvSpPr>
        <cdr:cNvPr id="7" name="楕円 6">
          <a:extLst xmlns:a="http://schemas.openxmlformats.org/drawingml/2006/main">
            <a:ext uri="{FF2B5EF4-FFF2-40B4-BE49-F238E27FC236}">
              <a16:creationId xmlns:a16="http://schemas.microsoft.com/office/drawing/2014/main" id="{F0D3372F-D296-4BA8-88CE-24E3044585DB}"/>
            </a:ext>
          </a:extLst>
        </cdr:cNvPr>
        <cdr:cNvSpPr/>
      </cdr:nvSpPr>
      <cdr:spPr>
        <a:xfrm xmlns:a="http://schemas.openxmlformats.org/drawingml/2006/main">
          <a:off x="4956175" y="4013200"/>
          <a:ext cx="104775" cy="45719"/>
        </a:xfrm>
        <a:prstGeom xmlns:a="http://schemas.openxmlformats.org/drawingml/2006/main" prst="ellipse">
          <a:avLst/>
        </a:prstGeom>
        <a:solidFill xmlns:a="http://schemas.openxmlformats.org/drawingml/2006/main">
          <a:srgbClr val="FF00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0.14652</cdr:x>
      <cdr:y>0.4855</cdr:y>
    </cdr:from>
    <cdr:to>
      <cdr:x>0.16195</cdr:x>
      <cdr:y>0.49497</cdr:y>
    </cdr:to>
    <cdr:sp macro="" textlink="">
      <cdr:nvSpPr>
        <cdr:cNvPr id="9" name="フローチャート: 和接合 8">
          <a:extLst xmlns:a="http://schemas.openxmlformats.org/drawingml/2006/main">
            <a:ext uri="{FF2B5EF4-FFF2-40B4-BE49-F238E27FC236}">
              <a16:creationId xmlns:a16="http://schemas.microsoft.com/office/drawing/2014/main" id="{A159F3D8-2885-4E83-882E-6B1DD54D0DB9}"/>
            </a:ext>
          </a:extLst>
        </cdr:cNvPr>
        <cdr:cNvSpPr/>
      </cdr:nvSpPr>
      <cdr:spPr>
        <a:xfrm xmlns:a="http://schemas.openxmlformats.org/drawingml/2006/main">
          <a:off x="842961" y="4305299"/>
          <a:ext cx="88773" cy="84011"/>
        </a:xfrm>
        <a:prstGeom xmlns:a="http://schemas.openxmlformats.org/drawingml/2006/main" prst="flowChartSummingJunction">
          <a:avLst/>
        </a:prstGeom>
        <a:solidFill xmlns:a="http://schemas.openxmlformats.org/drawingml/2006/main">
          <a:schemeClr val="tx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p>
      </cdr:txBody>
    </cdr:sp>
  </cdr:relSizeAnchor>
  <cdr:relSizeAnchor xmlns:cdr="http://schemas.openxmlformats.org/drawingml/2006/chartDrawing">
    <cdr:from>
      <cdr:x>0.32036</cdr:x>
      <cdr:y>0.49624</cdr:y>
    </cdr:from>
    <cdr:to>
      <cdr:x>0.33609</cdr:x>
      <cdr:y>0.50644</cdr:y>
    </cdr:to>
    <cdr:sp macro="" textlink="">
      <cdr:nvSpPr>
        <cdr:cNvPr id="14" name="フローチャート: 和接合 13">
          <a:extLst xmlns:a="http://schemas.openxmlformats.org/drawingml/2006/main">
            <a:ext uri="{FF2B5EF4-FFF2-40B4-BE49-F238E27FC236}">
              <a16:creationId xmlns:a16="http://schemas.microsoft.com/office/drawing/2014/main" id="{852DF860-6EF1-42FD-9106-9F4368D18B44}"/>
            </a:ext>
          </a:extLst>
        </cdr:cNvPr>
        <cdr:cNvSpPr/>
      </cdr:nvSpPr>
      <cdr:spPr>
        <a:xfrm xmlns:a="http://schemas.openxmlformats.org/drawingml/2006/main">
          <a:off x="1843087" y="4400549"/>
          <a:ext cx="90487" cy="90488"/>
        </a:xfrm>
        <a:prstGeom xmlns:a="http://schemas.openxmlformats.org/drawingml/2006/main" prst="flowChartSummingJunction">
          <a:avLst/>
        </a:prstGeom>
        <a:solidFill xmlns:a="http://schemas.openxmlformats.org/drawingml/2006/main">
          <a:schemeClr val="tx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p>
      </cdr:txBody>
    </cdr:sp>
  </cdr:relSizeAnchor>
  <cdr:relSizeAnchor xmlns:cdr="http://schemas.openxmlformats.org/drawingml/2006/chartDrawing">
    <cdr:from>
      <cdr:x>0.15563</cdr:x>
      <cdr:y>0.58539</cdr:y>
    </cdr:from>
    <cdr:to>
      <cdr:x>0.36093</cdr:x>
      <cdr:y>0.63158</cdr:y>
    </cdr:to>
    <cdr:sp macro="" textlink="">
      <cdr:nvSpPr>
        <cdr:cNvPr id="19" name="テキスト ボックス 18">
          <a:extLst xmlns:a="http://schemas.openxmlformats.org/drawingml/2006/main">
            <a:ext uri="{FF2B5EF4-FFF2-40B4-BE49-F238E27FC236}">
              <a16:creationId xmlns:a16="http://schemas.microsoft.com/office/drawing/2014/main" id="{F84267AB-0E44-4CCF-B6B5-C70CC1B95FF8}"/>
            </a:ext>
          </a:extLst>
        </cdr:cNvPr>
        <cdr:cNvSpPr txBox="1"/>
      </cdr:nvSpPr>
      <cdr:spPr>
        <a:xfrm xmlns:a="http://schemas.openxmlformats.org/drawingml/2006/main">
          <a:off x="895349" y="5191124"/>
          <a:ext cx="1181100" cy="409575"/>
        </a:xfrm>
        <a:prstGeom xmlns:a="http://schemas.openxmlformats.org/drawingml/2006/main" prst="rect">
          <a:avLst/>
        </a:prstGeom>
        <a:ln xmlns:a="http://schemas.openxmlformats.org/drawingml/2006/main">
          <a:solidFill>
            <a:schemeClr val="lt1">
              <a:shade val="50000"/>
            </a:schemeClr>
          </a:solidFill>
        </a:ln>
      </cdr:spPr>
      <cdr:txBody>
        <a:bodyPr xmlns:a="http://schemas.openxmlformats.org/drawingml/2006/main" vertOverflow="clip" wrap="square" rtlCol="0"/>
        <a:lstStyle xmlns:a="http://schemas.openxmlformats.org/drawingml/2006/main"/>
        <a:p xmlns:a="http://schemas.openxmlformats.org/drawingml/2006/main">
          <a:r>
            <a:rPr lang="ja-JP" altLang="en-US" sz="1400"/>
            <a:t>還元系領域</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1</xdr:col>
      <xdr:colOff>504825</xdr:colOff>
      <xdr:row>34</xdr:row>
      <xdr:rowOff>19050</xdr:rowOff>
    </xdr:from>
    <xdr:to>
      <xdr:col>8</xdr:col>
      <xdr:colOff>94869</xdr:colOff>
      <xdr:row>56</xdr:row>
      <xdr:rowOff>57150</xdr:rowOff>
    </xdr:to>
    <xdr:pic>
      <xdr:nvPicPr>
        <xdr:cNvPr id="2" name="図 1">
          <a:extLst>
            <a:ext uri="{FF2B5EF4-FFF2-40B4-BE49-F238E27FC236}">
              <a16:creationId xmlns:a16="http://schemas.microsoft.com/office/drawing/2014/main" id="{AC3799F0-882B-412D-BB3F-50C3427158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625" y="5829300"/>
          <a:ext cx="4390644" cy="381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457200</xdr:colOff>
      <xdr:row>51</xdr:row>
      <xdr:rowOff>85725</xdr:rowOff>
    </xdr:from>
    <xdr:to>
      <xdr:col>12</xdr:col>
      <xdr:colOff>456308</xdr:colOff>
      <xdr:row>63</xdr:row>
      <xdr:rowOff>44563</xdr:rowOff>
    </xdr:to>
    <xdr:pic>
      <xdr:nvPicPr>
        <xdr:cNvPr id="4" name="図 3" descr="流動によって、静電気が発生することも（爆発します）">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7800" y="9544050"/>
          <a:ext cx="3428108" cy="24162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361950</xdr:colOff>
      <xdr:row>105</xdr:row>
      <xdr:rowOff>66675</xdr:rowOff>
    </xdr:from>
    <xdr:to>
      <xdr:col>9</xdr:col>
      <xdr:colOff>638175</xdr:colOff>
      <xdr:row>111</xdr:row>
      <xdr:rowOff>38100</xdr:rowOff>
    </xdr:to>
    <xdr:pic>
      <xdr:nvPicPr>
        <xdr:cNvPr id="6" name="図 5" descr="固体，液体類の流動による静電気発生">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76750" y="21745575"/>
          <a:ext cx="2333625" cy="100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104775</xdr:colOff>
      <xdr:row>51</xdr:row>
      <xdr:rowOff>85725</xdr:rowOff>
    </xdr:from>
    <xdr:to>
      <xdr:col>7</xdr:col>
      <xdr:colOff>152400</xdr:colOff>
      <xdr:row>62</xdr:row>
      <xdr:rowOff>142875</xdr:rowOff>
    </xdr:to>
    <xdr:pic>
      <xdr:nvPicPr>
        <xdr:cNvPr id="5" name="Picture 1" descr="帯電例">
          <a:extLst>
            <a:ext uri="{FF2B5EF4-FFF2-40B4-BE49-F238E27FC236}">
              <a16:creationId xmlns:a16="http://schemas.microsoft.com/office/drawing/2014/main" id="{E967A15D-684F-405D-967C-7DF79EE616B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90575" y="9544050"/>
          <a:ext cx="4162425" cy="234315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6</xdr:row>
      <xdr:rowOff>95250</xdr:rowOff>
    </xdr:from>
    <xdr:to>
      <xdr:col>5</xdr:col>
      <xdr:colOff>102945</xdr:colOff>
      <xdr:row>35</xdr:row>
      <xdr:rowOff>44841</xdr:rowOff>
    </xdr:to>
    <xdr:pic>
      <xdr:nvPicPr>
        <xdr:cNvPr id="4" name="図 3" descr="kyokusei.gif">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896600"/>
          <a:ext cx="2846145" cy="49216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525389</xdr:colOff>
      <xdr:row>65</xdr:row>
      <xdr:rowOff>9525</xdr:rowOff>
    </xdr:from>
    <xdr:to>
      <xdr:col>9</xdr:col>
      <xdr:colOff>600075</xdr:colOff>
      <xdr:row>74</xdr:row>
      <xdr:rowOff>95250</xdr:rowOff>
    </xdr:to>
    <xdr:pic>
      <xdr:nvPicPr>
        <xdr:cNvPr id="5" name="図 4" descr="%E4%B8%8D%E6%BA%B6.jpg">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25989" y="19954875"/>
          <a:ext cx="1446286" cy="162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571500</xdr:colOff>
      <xdr:row>81</xdr:row>
      <xdr:rowOff>19050</xdr:rowOff>
    </xdr:from>
    <xdr:to>
      <xdr:col>8</xdr:col>
      <xdr:colOff>342900</xdr:colOff>
      <xdr:row>90</xdr:row>
      <xdr:rowOff>0</xdr:rowOff>
    </xdr:to>
    <xdr:pic>
      <xdr:nvPicPr>
        <xdr:cNvPr id="6" name="図 5" descr="%E7%BD%AE%E6%8F%9B%E5%9E%8B.jpg">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00500" y="22479000"/>
          <a:ext cx="1828800" cy="15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85725</xdr:colOff>
      <xdr:row>81</xdr:row>
      <xdr:rowOff>57150</xdr:rowOff>
    </xdr:from>
    <xdr:to>
      <xdr:col>11</xdr:col>
      <xdr:colOff>542925</xdr:colOff>
      <xdr:row>90</xdr:row>
      <xdr:rowOff>38100</xdr:rowOff>
    </xdr:to>
    <xdr:pic>
      <xdr:nvPicPr>
        <xdr:cNvPr id="7" name="図 6" descr="%E4%BE%B5%E5%85%A5%E5%9E%8B.jpg">
          <a:extLst>
            <a:ext uri="{FF2B5EF4-FFF2-40B4-BE49-F238E27FC236}">
              <a16:creationId xmlns:a16="http://schemas.microsoft.com/office/drawing/2014/main" id="{00000000-0008-0000-0900-00000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257925" y="22517100"/>
          <a:ext cx="1828800" cy="15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460375</xdr:colOff>
      <xdr:row>5</xdr:row>
      <xdr:rowOff>127000</xdr:rowOff>
    </xdr:from>
    <xdr:to>
      <xdr:col>6</xdr:col>
      <xdr:colOff>273050</xdr:colOff>
      <xdr:row>20</xdr:row>
      <xdr:rowOff>127000</xdr:rowOff>
    </xdr:to>
    <xdr:pic>
      <xdr:nvPicPr>
        <xdr:cNvPr id="2" name="Picture 1" descr="http://www.riruraru.com/cfv21/phys/elstind.files/Gelstind5.GIF">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90875" y="825500"/>
          <a:ext cx="2543175" cy="2619375"/>
        </a:xfrm>
        <a:prstGeom prst="rect">
          <a:avLst/>
        </a:prstGeom>
        <a:noFill/>
      </xdr:spPr>
    </xdr:pic>
    <xdr:clientData/>
  </xdr:twoCellAnchor>
  <xdr:twoCellAnchor editAs="oneCell">
    <xdr:from>
      <xdr:col>8</xdr:col>
      <xdr:colOff>104775</xdr:colOff>
      <xdr:row>5</xdr:row>
      <xdr:rowOff>171450</xdr:rowOff>
    </xdr:from>
    <xdr:to>
      <xdr:col>11</xdr:col>
      <xdr:colOff>596900</xdr:colOff>
      <xdr:row>21</xdr:row>
      <xdr:rowOff>0</xdr:rowOff>
    </xdr:to>
    <xdr:pic>
      <xdr:nvPicPr>
        <xdr:cNvPr id="3" name="Picture 2" descr="http://www.riruraru.com/cfv21/phys/elstind.files/Gelstind6.GIF">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65775" y="869950"/>
          <a:ext cx="2540000" cy="2619375"/>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581025</xdr:colOff>
      <xdr:row>36</xdr:row>
      <xdr:rowOff>9525</xdr:rowOff>
    </xdr:from>
    <xdr:to>
      <xdr:col>6</xdr:col>
      <xdr:colOff>409575</xdr:colOff>
      <xdr:row>51</xdr:row>
      <xdr:rowOff>9525</xdr:rowOff>
    </xdr:to>
    <xdr:sp macro="" textlink="">
      <xdr:nvSpPr>
        <xdr:cNvPr id="4" name="円/楕円 3">
          <a:extLst>
            <a:ext uri="{FF2B5EF4-FFF2-40B4-BE49-F238E27FC236}">
              <a16:creationId xmlns:a16="http://schemas.microsoft.com/office/drawing/2014/main" id="{00000000-0008-0000-0600-000004000000}"/>
            </a:ext>
          </a:extLst>
        </xdr:cNvPr>
        <xdr:cNvSpPr/>
      </xdr:nvSpPr>
      <xdr:spPr>
        <a:xfrm>
          <a:off x="1952625" y="12144375"/>
          <a:ext cx="2571750" cy="25717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304800</xdr:colOff>
      <xdr:row>38</xdr:row>
      <xdr:rowOff>95250</xdr:rowOff>
    </xdr:from>
    <xdr:to>
      <xdr:col>5</xdr:col>
      <xdr:colOff>657225</xdr:colOff>
      <xdr:row>48</xdr:row>
      <xdr:rowOff>47625</xdr:rowOff>
    </xdr:to>
    <xdr:sp macro="" textlink="">
      <xdr:nvSpPr>
        <xdr:cNvPr id="5" name="円/楕円 4">
          <a:extLst>
            <a:ext uri="{FF2B5EF4-FFF2-40B4-BE49-F238E27FC236}">
              <a16:creationId xmlns:a16="http://schemas.microsoft.com/office/drawing/2014/main" id="{00000000-0008-0000-0600-000005000000}"/>
            </a:ext>
          </a:extLst>
        </xdr:cNvPr>
        <xdr:cNvSpPr/>
      </xdr:nvSpPr>
      <xdr:spPr>
        <a:xfrm>
          <a:off x="2362200" y="12573000"/>
          <a:ext cx="1724025" cy="16668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95250</xdr:colOff>
      <xdr:row>41</xdr:row>
      <xdr:rowOff>0</xdr:rowOff>
    </xdr:from>
    <xdr:to>
      <xdr:col>5</xdr:col>
      <xdr:colOff>238125</xdr:colOff>
      <xdr:row>45</xdr:row>
      <xdr:rowOff>142875</xdr:rowOff>
    </xdr:to>
    <xdr:sp macro="" textlink="">
      <xdr:nvSpPr>
        <xdr:cNvPr id="6" name="円/楕円 5">
          <a:extLst>
            <a:ext uri="{FF2B5EF4-FFF2-40B4-BE49-F238E27FC236}">
              <a16:creationId xmlns:a16="http://schemas.microsoft.com/office/drawing/2014/main" id="{00000000-0008-0000-0600-000006000000}"/>
            </a:ext>
          </a:extLst>
        </xdr:cNvPr>
        <xdr:cNvSpPr/>
      </xdr:nvSpPr>
      <xdr:spPr>
        <a:xfrm>
          <a:off x="2838450" y="12992100"/>
          <a:ext cx="828675" cy="8286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266700</xdr:colOff>
      <xdr:row>25</xdr:row>
      <xdr:rowOff>95250</xdr:rowOff>
    </xdr:from>
    <xdr:to>
      <xdr:col>9</xdr:col>
      <xdr:colOff>590550</xdr:colOff>
      <xdr:row>36</xdr:row>
      <xdr:rowOff>28575</xdr:rowOff>
    </xdr:to>
    <xdr:cxnSp macro="">
      <xdr:nvCxnSpPr>
        <xdr:cNvPr id="7" name="直線コネクタ 6">
          <a:extLst>
            <a:ext uri="{FF2B5EF4-FFF2-40B4-BE49-F238E27FC236}">
              <a16:creationId xmlns:a16="http://schemas.microsoft.com/office/drawing/2014/main" id="{00000000-0008-0000-0600-000007000000}"/>
            </a:ext>
          </a:extLst>
        </xdr:cNvPr>
        <xdr:cNvCxnSpPr/>
      </xdr:nvCxnSpPr>
      <xdr:spPr>
        <a:xfrm flipV="1">
          <a:off x="3009900" y="10344150"/>
          <a:ext cx="3752850" cy="18192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523875</xdr:colOff>
      <xdr:row>32</xdr:row>
      <xdr:rowOff>140699</xdr:rowOff>
    </xdr:from>
    <xdr:to>
      <xdr:col>10</xdr:col>
      <xdr:colOff>412502</xdr:colOff>
      <xdr:row>49</xdr:row>
      <xdr:rowOff>142875</xdr:rowOff>
    </xdr:to>
    <xdr:cxnSp macro="">
      <xdr:nvCxnSpPr>
        <xdr:cNvPr id="8" name="直線コネクタ 7">
          <a:extLst>
            <a:ext uri="{FF2B5EF4-FFF2-40B4-BE49-F238E27FC236}">
              <a16:creationId xmlns:a16="http://schemas.microsoft.com/office/drawing/2014/main" id="{00000000-0008-0000-0600-000008000000}"/>
            </a:ext>
          </a:extLst>
        </xdr:cNvPr>
        <xdr:cNvCxnSpPr>
          <a:endCxn id="9" idx="2"/>
        </xdr:cNvCxnSpPr>
      </xdr:nvCxnSpPr>
      <xdr:spPr>
        <a:xfrm flipV="1">
          <a:off x="3952875" y="11589749"/>
          <a:ext cx="3317627" cy="29168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133350</xdr:colOff>
      <xdr:row>25</xdr:row>
      <xdr:rowOff>57150</xdr:rowOff>
    </xdr:from>
    <xdr:to>
      <xdr:col>11</xdr:col>
      <xdr:colOff>57150</xdr:colOff>
      <xdr:row>33</xdr:row>
      <xdr:rowOff>57150</xdr:rowOff>
    </xdr:to>
    <xdr:sp macro="" textlink="">
      <xdr:nvSpPr>
        <xdr:cNvPr id="9" name="円弧 8">
          <a:extLst>
            <a:ext uri="{FF2B5EF4-FFF2-40B4-BE49-F238E27FC236}">
              <a16:creationId xmlns:a16="http://schemas.microsoft.com/office/drawing/2014/main" id="{00000000-0008-0000-0600-000009000000}"/>
            </a:ext>
          </a:extLst>
        </xdr:cNvPr>
        <xdr:cNvSpPr/>
      </xdr:nvSpPr>
      <xdr:spPr>
        <a:xfrm>
          <a:off x="6305550" y="10306050"/>
          <a:ext cx="1295400" cy="1371600"/>
        </a:xfrm>
        <a:prstGeom prst="arc">
          <a:avLst>
            <a:gd name="adj1" fmla="val 13728847"/>
            <a:gd name="adj2" fmla="val 372294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11</xdr:col>
      <xdr:colOff>333375</xdr:colOff>
      <xdr:row>20</xdr:row>
      <xdr:rowOff>0</xdr:rowOff>
    </xdr:from>
    <xdr:to>
      <xdr:col>11</xdr:col>
      <xdr:colOff>342900</xdr:colOff>
      <xdr:row>32</xdr:row>
      <xdr:rowOff>38100</xdr:rowOff>
    </xdr:to>
    <xdr:cxnSp macro="">
      <xdr:nvCxnSpPr>
        <xdr:cNvPr id="10" name="直線矢印コネクタ 9">
          <a:extLst>
            <a:ext uri="{FF2B5EF4-FFF2-40B4-BE49-F238E27FC236}">
              <a16:creationId xmlns:a16="http://schemas.microsoft.com/office/drawing/2014/main" id="{00000000-0008-0000-0600-00000A000000}"/>
            </a:ext>
          </a:extLst>
        </xdr:cNvPr>
        <xdr:cNvCxnSpPr/>
      </xdr:nvCxnSpPr>
      <xdr:spPr>
        <a:xfrm>
          <a:off x="7877175" y="9391650"/>
          <a:ext cx="9525" cy="2095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295275</xdr:colOff>
      <xdr:row>24</xdr:row>
      <xdr:rowOff>152400</xdr:rowOff>
    </xdr:from>
    <xdr:to>
      <xdr:col>11</xdr:col>
      <xdr:colOff>504825</xdr:colOff>
      <xdr:row>49</xdr:row>
      <xdr:rowOff>66677</xdr:rowOff>
    </xdr:to>
    <xdr:cxnSp macro="">
      <xdr:nvCxnSpPr>
        <xdr:cNvPr id="11" name="直線矢印コネクタ 10">
          <a:extLst>
            <a:ext uri="{FF2B5EF4-FFF2-40B4-BE49-F238E27FC236}">
              <a16:creationId xmlns:a16="http://schemas.microsoft.com/office/drawing/2014/main" id="{00000000-0008-0000-0600-00000B000000}"/>
            </a:ext>
          </a:extLst>
        </xdr:cNvPr>
        <xdr:cNvCxnSpPr/>
      </xdr:nvCxnSpPr>
      <xdr:spPr>
        <a:xfrm flipV="1">
          <a:off x="1666875" y="10229850"/>
          <a:ext cx="6381750" cy="42005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161925</xdr:colOff>
      <xdr:row>25</xdr:row>
      <xdr:rowOff>95251</xdr:rowOff>
    </xdr:from>
    <xdr:to>
      <xdr:col>10</xdr:col>
      <xdr:colOff>333375</xdr:colOff>
      <xdr:row>38</xdr:row>
      <xdr:rowOff>152400</xdr:rowOff>
    </xdr:to>
    <xdr:cxnSp macro="">
      <xdr:nvCxnSpPr>
        <xdr:cNvPr id="12" name="直線コネクタ 11">
          <a:extLst>
            <a:ext uri="{FF2B5EF4-FFF2-40B4-BE49-F238E27FC236}">
              <a16:creationId xmlns:a16="http://schemas.microsoft.com/office/drawing/2014/main" id="{00000000-0008-0000-0600-00000C000000}"/>
            </a:ext>
          </a:extLst>
        </xdr:cNvPr>
        <xdr:cNvCxnSpPr/>
      </xdr:nvCxnSpPr>
      <xdr:spPr>
        <a:xfrm flipV="1">
          <a:off x="2905125" y="10344151"/>
          <a:ext cx="4286250" cy="2285999"/>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314325</xdr:colOff>
      <xdr:row>29</xdr:row>
      <xdr:rowOff>28575</xdr:rowOff>
    </xdr:from>
    <xdr:to>
      <xdr:col>11</xdr:col>
      <xdr:colOff>76200</xdr:colOff>
      <xdr:row>47</xdr:row>
      <xdr:rowOff>66676</xdr:rowOff>
    </xdr:to>
    <xdr:cxnSp macro="">
      <xdr:nvCxnSpPr>
        <xdr:cNvPr id="13" name="直線コネクタ 12">
          <a:extLst>
            <a:ext uri="{FF2B5EF4-FFF2-40B4-BE49-F238E27FC236}">
              <a16:creationId xmlns:a16="http://schemas.microsoft.com/office/drawing/2014/main" id="{00000000-0008-0000-0600-00000D000000}"/>
            </a:ext>
          </a:extLst>
        </xdr:cNvPr>
        <xdr:cNvCxnSpPr/>
      </xdr:nvCxnSpPr>
      <xdr:spPr>
        <a:xfrm flipV="1">
          <a:off x="3743325" y="10963275"/>
          <a:ext cx="3876675" cy="3124201"/>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342900</xdr:colOff>
      <xdr:row>26</xdr:row>
      <xdr:rowOff>76200</xdr:rowOff>
    </xdr:from>
    <xdr:to>
      <xdr:col>10</xdr:col>
      <xdr:colOff>523875</xdr:colOff>
      <xdr:row>41</xdr:row>
      <xdr:rowOff>28575</xdr:rowOff>
    </xdr:to>
    <xdr:cxnSp macro="">
      <xdr:nvCxnSpPr>
        <xdr:cNvPr id="14" name="直線コネクタ 13">
          <a:extLst>
            <a:ext uri="{FF2B5EF4-FFF2-40B4-BE49-F238E27FC236}">
              <a16:creationId xmlns:a16="http://schemas.microsoft.com/office/drawing/2014/main" id="{00000000-0008-0000-0600-00000E000000}"/>
            </a:ext>
          </a:extLst>
        </xdr:cNvPr>
        <xdr:cNvCxnSpPr/>
      </xdr:nvCxnSpPr>
      <xdr:spPr>
        <a:xfrm flipV="1">
          <a:off x="3086100" y="10496550"/>
          <a:ext cx="4295775" cy="2524125"/>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47625</xdr:colOff>
      <xdr:row>28</xdr:row>
      <xdr:rowOff>66675</xdr:rowOff>
    </xdr:from>
    <xdr:to>
      <xdr:col>11</xdr:col>
      <xdr:colOff>47625</xdr:colOff>
      <xdr:row>45</xdr:row>
      <xdr:rowOff>95251</xdr:rowOff>
    </xdr:to>
    <xdr:cxnSp macro="">
      <xdr:nvCxnSpPr>
        <xdr:cNvPr id="15" name="直線コネクタ 14">
          <a:extLst>
            <a:ext uri="{FF2B5EF4-FFF2-40B4-BE49-F238E27FC236}">
              <a16:creationId xmlns:a16="http://schemas.microsoft.com/office/drawing/2014/main" id="{00000000-0008-0000-0600-00000F000000}"/>
            </a:ext>
          </a:extLst>
        </xdr:cNvPr>
        <xdr:cNvCxnSpPr/>
      </xdr:nvCxnSpPr>
      <xdr:spPr>
        <a:xfrm flipV="1">
          <a:off x="3476625" y="10829925"/>
          <a:ext cx="4114800" cy="2943226"/>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190500</xdr:colOff>
      <xdr:row>28</xdr:row>
      <xdr:rowOff>28575</xdr:rowOff>
    </xdr:from>
    <xdr:to>
      <xdr:col>13</xdr:col>
      <xdr:colOff>114300</xdr:colOff>
      <xdr:row>34</xdr:row>
      <xdr:rowOff>66675</xdr:rowOff>
    </xdr:to>
    <xdr:cxnSp macro="">
      <xdr:nvCxnSpPr>
        <xdr:cNvPr id="16" name="直線矢印コネクタ 15">
          <a:extLst>
            <a:ext uri="{FF2B5EF4-FFF2-40B4-BE49-F238E27FC236}">
              <a16:creationId xmlns:a16="http://schemas.microsoft.com/office/drawing/2014/main" id="{00000000-0008-0000-0600-000010000000}"/>
            </a:ext>
          </a:extLst>
        </xdr:cNvPr>
        <xdr:cNvCxnSpPr/>
      </xdr:nvCxnSpPr>
      <xdr:spPr>
        <a:xfrm flipV="1">
          <a:off x="5676900" y="10791825"/>
          <a:ext cx="3352800" cy="1066800"/>
        </a:xfrm>
        <a:prstGeom prst="straightConnector1">
          <a:avLst/>
        </a:prstGeom>
        <a:ln w="2222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304800</xdr:colOff>
      <xdr:row>25</xdr:row>
      <xdr:rowOff>95250</xdr:rowOff>
    </xdr:from>
    <xdr:to>
      <xdr:col>13</xdr:col>
      <xdr:colOff>0</xdr:colOff>
      <xdr:row>27</xdr:row>
      <xdr:rowOff>133350</xdr:rowOff>
    </xdr:to>
    <xdr:cxnSp macro="">
      <xdr:nvCxnSpPr>
        <xdr:cNvPr id="17" name="直線矢印コネクタ 16">
          <a:extLst>
            <a:ext uri="{FF2B5EF4-FFF2-40B4-BE49-F238E27FC236}">
              <a16:creationId xmlns:a16="http://schemas.microsoft.com/office/drawing/2014/main" id="{00000000-0008-0000-0600-000011000000}"/>
            </a:ext>
          </a:extLst>
        </xdr:cNvPr>
        <xdr:cNvCxnSpPr/>
      </xdr:nvCxnSpPr>
      <xdr:spPr>
        <a:xfrm>
          <a:off x="7848600" y="10344150"/>
          <a:ext cx="1066800" cy="381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276224</xdr:colOff>
      <xdr:row>25</xdr:row>
      <xdr:rowOff>76200</xdr:rowOff>
    </xdr:from>
    <xdr:to>
      <xdr:col>11</xdr:col>
      <xdr:colOff>380999</xdr:colOff>
      <xdr:row>25</xdr:row>
      <xdr:rowOff>121919</xdr:rowOff>
    </xdr:to>
    <xdr:sp macro="" textlink="">
      <xdr:nvSpPr>
        <xdr:cNvPr id="18" name="円/楕円 17">
          <a:extLst>
            <a:ext uri="{FF2B5EF4-FFF2-40B4-BE49-F238E27FC236}">
              <a16:creationId xmlns:a16="http://schemas.microsoft.com/office/drawing/2014/main" id="{00000000-0008-0000-0600-000012000000}"/>
            </a:ext>
          </a:extLst>
        </xdr:cNvPr>
        <xdr:cNvSpPr/>
      </xdr:nvSpPr>
      <xdr:spPr>
        <a:xfrm>
          <a:off x="7820024" y="10325100"/>
          <a:ext cx="104775"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609600</xdr:colOff>
      <xdr:row>37</xdr:row>
      <xdr:rowOff>57151</xdr:rowOff>
    </xdr:from>
    <xdr:to>
      <xdr:col>4</xdr:col>
      <xdr:colOff>466725</xdr:colOff>
      <xdr:row>39</xdr:row>
      <xdr:rowOff>104775</xdr:rowOff>
    </xdr:to>
    <xdr:cxnSp macro="">
      <xdr:nvCxnSpPr>
        <xdr:cNvPr id="19" name="直線矢印コネクタ 18">
          <a:extLst>
            <a:ext uri="{FF2B5EF4-FFF2-40B4-BE49-F238E27FC236}">
              <a16:creationId xmlns:a16="http://schemas.microsoft.com/office/drawing/2014/main" id="{00000000-0008-0000-0600-000013000000}"/>
            </a:ext>
          </a:extLst>
        </xdr:cNvPr>
        <xdr:cNvCxnSpPr/>
      </xdr:nvCxnSpPr>
      <xdr:spPr>
        <a:xfrm flipV="1">
          <a:off x="2667000" y="12363451"/>
          <a:ext cx="542925" cy="390524"/>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95250</xdr:colOff>
      <xdr:row>36</xdr:row>
      <xdr:rowOff>104775</xdr:rowOff>
    </xdr:from>
    <xdr:to>
      <xdr:col>5</xdr:col>
      <xdr:colOff>552450</xdr:colOff>
      <xdr:row>41</xdr:row>
      <xdr:rowOff>19050</xdr:rowOff>
    </xdr:to>
    <xdr:cxnSp macro="">
      <xdr:nvCxnSpPr>
        <xdr:cNvPr id="20" name="直線矢印コネクタ 19">
          <a:extLst>
            <a:ext uri="{FF2B5EF4-FFF2-40B4-BE49-F238E27FC236}">
              <a16:creationId xmlns:a16="http://schemas.microsoft.com/office/drawing/2014/main" id="{00000000-0008-0000-0600-000014000000}"/>
            </a:ext>
          </a:extLst>
        </xdr:cNvPr>
        <xdr:cNvCxnSpPr/>
      </xdr:nvCxnSpPr>
      <xdr:spPr>
        <a:xfrm flipV="1">
          <a:off x="2838450" y="12239625"/>
          <a:ext cx="1143000" cy="77152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314325</xdr:colOff>
      <xdr:row>35</xdr:row>
      <xdr:rowOff>120859</xdr:rowOff>
    </xdr:from>
    <xdr:to>
      <xdr:col>6</xdr:col>
      <xdr:colOff>657229</xdr:colOff>
      <xdr:row>42</xdr:row>
      <xdr:rowOff>76200</xdr:rowOff>
    </xdr:to>
    <xdr:cxnSp macro="">
      <xdr:nvCxnSpPr>
        <xdr:cNvPr id="21" name="直線矢印コネクタ 20">
          <a:extLst>
            <a:ext uri="{FF2B5EF4-FFF2-40B4-BE49-F238E27FC236}">
              <a16:creationId xmlns:a16="http://schemas.microsoft.com/office/drawing/2014/main" id="{00000000-0008-0000-0600-000015000000}"/>
            </a:ext>
          </a:extLst>
        </xdr:cNvPr>
        <xdr:cNvCxnSpPr>
          <a:endCxn id="46" idx="2"/>
        </xdr:cNvCxnSpPr>
      </xdr:nvCxnSpPr>
      <xdr:spPr>
        <a:xfrm flipV="1">
          <a:off x="3057525" y="12084259"/>
          <a:ext cx="1714504" cy="1155491"/>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298450</xdr:colOff>
      <xdr:row>23</xdr:row>
      <xdr:rowOff>57150</xdr:rowOff>
    </xdr:from>
    <xdr:to>
      <xdr:col>7</xdr:col>
      <xdr:colOff>327025</xdr:colOff>
      <xdr:row>29</xdr:row>
      <xdr:rowOff>127001</xdr:rowOff>
    </xdr:to>
    <xdr:sp macro="" textlink="">
      <xdr:nvSpPr>
        <xdr:cNvPr id="22" name="テキスト ボックス 21">
          <a:extLst>
            <a:ext uri="{FF2B5EF4-FFF2-40B4-BE49-F238E27FC236}">
              <a16:creationId xmlns:a16="http://schemas.microsoft.com/office/drawing/2014/main" id="{00000000-0008-0000-0600-000016000000}"/>
            </a:ext>
          </a:extLst>
        </xdr:cNvPr>
        <xdr:cNvSpPr txBox="1"/>
      </xdr:nvSpPr>
      <xdr:spPr>
        <a:xfrm>
          <a:off x="3041650" y="9963150"/>
          <a:ext cx="2085975" cy="10985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流速は中心部が最も早く、外周に行くほど遅くなる。水の粘性による相対速度の差で、接触面で速度差の違いが起こり摩擦力が働く。静電誘導で</a:t>
          </a:r>
          <a:r>
            <a:rPr kumimoji="1" lang="en-US" altLang="ja-JP" sz="1100"/>
            <a:t>e-</a:t>
          </a:r>
          <a:r>
            <a:rPr kumimoji="1" lang="ja-JP" altLang="en-US" sz="1100"/>
            <a:t>が発生する。</a:t>
          </a:r>
        </a:p>
      </xdr:txBody>
    </xdr:sp>
    <xdr:clientData/>
  </xdr:twoCellAnchor>
  <xdr:twoCellAnchor>
    <xdr:from>
      <xdr:col>6</xdr:col>
      <xdr:colOff>66675</xdr:colOff>
      <xdr:row>56</xdr:row>
      <xdr:rowOff>9525</xdr:rowOff>
    </xdr:from>
    <xdr:to>
      <xdr:col>7</xdr:col>
      <xdr:colOff>0</xdr:colOff>
      <xdr:row>58</xdr:row>
      <xdr:rowOff>85725</xdr:rowOff>
    </xdr:to>
    <xdr:sp macro="" textlink="">
      <xdr:nvSpPr>
        <xdr:cNvPr id="23" name="正方形/長方形 22">
          <a:extLst>
            <a:ext uri="{FF2B5EF4-FFF2-40B4-BE49-F238E27FC236}">
              <a16:creationId xmlns:a16="http://schemas.microsoft.com/office/drawing/2014/main" id="{00000000-0008-0000-0600-000017000000}"/>
            </a:ext>
          </a:extLst>
        </xdr:cNvPr>
        <xdr:cNvSpPr/>
      </xdr:nvSpPr>
      <xdr:spPr>
        <a:xfrm>
          <a:off x="4181475" y="15573375"/>
          <a:ext cx="619125" cy="4191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xdr:col>
      <xdr:colOff>647700</xdr:colOff>
      <xdr:row>52</xdr:row>
      <xdr:rowOff>152400</xdr:rowOff>
    </xdr:from>
    <xdr:to>
      <xdr:col>8</xdr:col>
      <xdr:colOff>628650</xdr:colOff>
      <xdr:row>55</xdr:row>
      <xdr:rowOff>47625</xdr:rowOff>
    </xdr:to>
    <xdr:sp macro="" textlink="">
      <xdr:nvSpPr>
        <xdr:cNvPr id="24" name="正方形/長方形 23">
          <a:extLst>
            <a:ext uri="{FF2B5EF4-FFF2-40B4-BE49-F238E27FC236}">
              <a16:creationId xmlns:a16="http://schemas.microsoft.com/office/drawing/2014/main" id="{00000000-0008-0000-0600-000018000000}"/>
            </a:ext>
          </a:extLst>
        </xdr:cNvPr>
        <xdr:cNvSpPr/>
      </xdr:nvSpPr>
      <xdr:spPr>
        <a:xfrm>
          <a:off x="5448300" y="15030450"/>
          <a:ext cx="666750" cy="4095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657225</xdr:colOff>
      <xdr:row>55</xdr:row>
      <xdr:rowOff>57150</xdr:rowOff>
    </xdr:from>
    <xdr:to>
      <xdr:col>7</xdr:col>
      <xdr:colOff>95250</xdr:colOff>
      <xdr:row>56</xdr:row>
      <xdr:rowOff>9525</xdr:rowOff>
    </xdr:to>
    <xdr:sp macro="" textlink="">
      <xdr:nvSpPr>
        <xdr:cNvPr id="25" name="フローチャート : 抜出し 24">
          <a:extLst>
            <a:ext uri="{FF2B5EF4-FFF2-40B4-BE49-F238E27FC236}">
              <a16:creationId xmlns:a16="http://schemas.microsoft.com/office/drawing/2014/main" id="{00000000-0008-0000-0600-000019000000}"/>
            </a:ext>
          </a:extLst>
        </xdr:cNvPr>
        <xdr:cNvSpPr/>
      </xdr:nvSpPr>
      <xdr:spPr>
        <a:xfrm>
          <a:off x="4772025" y="15449550"/>
          <a:ext cx="123825" cy="123825"/>
        </a:xfrm>
        <a:prstGeom prst="flowChartExtra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628651</xdr:colOff>
      <xdr:row>58</xdr:row>
      <xdr:rowOff>114301</xdr:rowOff>
    </xdr:from>
    <xdr:to>
      <xdr:col>7</xdr:col>
      <xdr:colOff>76201</xdr:colOff>
      <xdr:row>59</xdr:row>
      <xdr:rowOff>76201</xdr:rowOff>
    </xdr:to>
    <xdr:sp macro="" textlink="">
      <xdr:nvSpPr>
        <xdr:cNvPr id="26" name="フローチャート : 抜出し 25">
          <a:extLst>
            <a:ext uri="{FF2B5EF4-FFF2-40B4-BE49-F238E27FC236}">
              <a16:creationId xmlns:a16="http://schemas.microsoft.com/office/drawing/2014/main" id="{00000000-0008-0000-0600-00001A000000}"/>
            </a:ext>
          </a:extLst>
        </xdr:cNvPr>
        <xdr:cNvSpPr/>
      </xdr:nvSpPr>
      <xdr:spPr>
        <a:xfrm>
          <a:off x="4743451" y="16021051"/>
          <a:ext cx="133350" cy="133350"/>
        </a:xfrm>
        <a:prstGeom prst="flowChartExtra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647700</xdr:colOff>
      <xdr:row>55</xdr:row>
      <xdr:rowOff>57150</xdr:rowOff>
    </xdr:from>
    <xdr:to>
      <xdr:col>6</xdr:col>
      <xdr:colOff>85725</xdr:colOff>
      <xdr:row>56</xdr:row>
      <xdr:rowOff>9525</xdr:rowOff>
    </xdr:to>
    <xdr:sp macro="" textlink="">
      <xdr:nvSpPr>
        <xdr:cNvPr id="27" name="フローチャート : 抜出し 26">
          <a:extLst>
            <a:ext uri="{FF2B5EF4-FFF2-40B4-BE49-F238E27FC236}">
              <a16:creationId xmlns:a16="http://schemas.microsoft.com/office/drawing/2014/main" id="{00000000-0008-0000-0600-00001B000000}"/>
            </a:ext>
          </a:extLst>
        </xdr:cNvPr>
        <xdr:cNvSpPr/>
      </xdr:nvSpPr>
      <xdr:spPr>
        <a:xfrm>
          <a:off x="4076700" y="15449550"/>
          <a:ext cx="123825" cy="123825"/>
        </a:xfrm>
        <a:prstGeom prst="flowChartExtra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0</xdr:colOff>
      <xdr:row>58</xdr:row>
      <xdr:rowOff>114300</xdr:rowOff>
    </xdr:from>
    <xdr:to>
      <xdr:col>6</xdr:col>
      <xdr:colOff>133350</xdr:colOff>
      <xdr:row>59</xdr:row>
      <xdr:rowOff>76200</xdr:rowOff>
    </xdr:to>
    <xdr:sp macro="" textlink="">
      <xdr:nvSpPr>
        <xdr:cNvPr id="28" name="フローチャート : 抜出し 27">
          <a:extLst>
            <a:ext uri="{FF2B5EF4-FFF2-40B4-BE49-F238E27FC236}">
              <a16:creationId xmlns:a16="http://schemas.microsoft.com/office/drawing/2014/main" id="{00000000-0008-0000-0600-00001C000000}"/>
            </a:ext>
          </a:extLst>
        </xdr:cNvPr>
        <xdr:cNvSpPr/>
      </xdr:nvSpPr>
      <xdr:spPr>
        <a:xfrm>
          <a:off x="4114800" y="16021050"/>
          <a:ext cx="133350" cy="133350"/>
        </a:xfrm>
        <a:prstGeom prst="flowChartExtra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638175</xdr:colOff>
      <xdr:row>52</xdr:row>
      <xdr:rowOff>28575</xdr:rowOff>
    </xdr:from>
    <xdr:to>
      <xdr:col>9</xdr:col>
      <xdr:colOff>76200</xdr:colOff>
      <xdr:row>52</xdr:row>
      <xdr:rowOff>152400</xdr:rowOff>
    </xdr:to>
    <xdr:sp macro="" textlink="">
      <xdr:nvSpPr>
        <xdr:cNvPr id="29" name="フローチャート : 抜出し 28">
          <a:extLst>
            <a:ext uri="{FF2B5EF4-FFF2-40B4-BE49-F238E27FC236}">
              <a16:creationId xmlns:a16="http://schemas.microsoft.com/office/drawing/2014/main" id="{00000000-0008-0000-0600-00001D000000}"/>
            </a:ext>
          </a:extLst>
        </xdr:cNvPr>
        <xdr:cNvSpPr/>
      </xdr:nvSpPr>
      <xdr:spPr>
        <a:xfrm>
          <a:off x="6124575" y="14906625"/>
          <a:ext cx="123825" cy="123825"/>
        </a:xfrm>
        <a:prstGeom prst="flowChartExtra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xdr:col>
      <xdr:colOff>514350</xdr:colOff>
      <xdr:row>52</xdr:row>
      <xdr:rowOff>57150</xdr:rowOff>
    </xdr:from>
    <xdr:to>
      <xdr:col>7</xdr:col>
      <xdr:colOff>638175</xdr:colOff>
      <xdr:row>53</xdr:row>
      <xdr:rowOff>9525</xdr:rowOff>
    </xdr:to>
    <xdr:sp macro="" textlink="">
      <xdr:nvSpPr>
        <xdr:cNvPr id="30" name="フローチャート : 抜出し 29">
          <a:extLst>
            <a:ext uri="{FF2B5EF4-FFF2-40B4-BE49-F238E27FC236}">
              <a16:creationId xmlns:a16="http://schemas.microsoft.com/office/drawing/2014/main" id="{00000000-0008-0000-0600-00001E000000}"/>
            </a:ext>
          </a:extLst>
        </xdr:cNvPr>
        <xdr:cNvSpPr/>
      </xdr:nvSpPr>
      <xdr:spPr>
        <a:xfrm>
          <a:off x="5314950" y="14935200"/>
          <a:ext cx="123825" cy="123825"/>
        </a:xfrm>
        <a:prstGeom prst="flowChartExtra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581025</xdr:colOff>
      <xdr:row>55</xdr:row>
      <xdr:rowOff>57150</xdr:rowOff>
    </xdr:from>
    <xdr:to>
      <xdr:col>9</xdr:col>
      <xdr:colOff>28575</xdr:colOff>
      <xdr:row>56</xdr:row>
      <xdr:rowOff>19050</xdr:rowOff>
    </xdr:to>
    <xdr:sp macro="" textlink="">
      <xdr:nvSpPr>
        <xdr:cNvPr id="31" name="フローチャート : 抜出し 30">
          <a:extLst>
            <a:ext uri="{FF2B5EF4-FFF2-40B4-BE49-F238E27FC236}">
              <a16:creationId xmlns:a16="http://schemas.microsoft.com/office/drawing/2014/main" id="{00000000-0008-0000-0600-00001F000000}"/>
            </a:ext>
          </a:extLst>
        </xdr:cNvPr>
        <xdr:cNvSpPr/>
      </xdr:nvSpPr>
      <xdr:spPr>
        <a:xfrm>
          <a:off x="6067425" y="15449550"/>
          <a:ext cx="133350" cy="133350"/>
        </a:xfrm>
        <a:prstGeom prst="flowChartExtra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xdr:col>
      <xdr:colOff>619125</xdr:colOff>
      <xdr:row>55</xdr:row>
      <xdr:rowOff>57150</xdr:rowOff>
    </xdr:from>
    <xdr:to>
      <xdr:col>8</xdr:col>
      <xdr:colOff>66675</xdr:colOff>
      <xdr:row>56</xdr:row>
      <xdr:rowOff>19050</xdr:rowOff>
    </xdr:to>
    <xdr:sp macro="" textlink="">
      <xdr:nvSpPr>
        <xdr:cNvPr id="32" name="フローチャート : 抜出し 31">
          <a:extLst>
            <a:ext uri="{FF2B5EF4-FFF2-40B4-BE49-F238E27FC236}">
              <a16:creationId xmlns:a16="http://schemas.microsoft.com/office/drawing/2014/main" id="{00000000-0008-0000-0600-000020000000}"/>
            </a:ext>
          </a:extLst>
        </xdr:cNvPr>
        <xdr:cNvSpPr/>
      </xdr:nvSpPr>
      <xdr:spPr>
        <a:xfrm>
          <a:off x="5419725" y="15449550"/>
          <a:ext cx="133350" cy="133350"/>
        </a:xfrm>
        <a:prstGeom prst="flowChartExtra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xdr:col>
      <xdr:colOff>114300</xdr:colOff>
      <xdr:row>55</xdr:row>
      <xdr:rowOff>76200</xdr:rowOff>
    </xdr:from>
    <xdr:to>
      <xdr:col>7</xdr:col>
      <xdr:colOff>600075</xdr:colOff>
      <xdr:row>55</xdr:row>
      <xdr:rowOff>123826</xdr:rowOff>
    </xdr:to>
    <xdr:cxnSp macro="">
      <xdr:nvCxnSpPr>
        <xdr:cNvPr id="33" name="直線コネクタ 32">
          <a:extLst>
            <a:ext uri="{FF2B5EF4-FFF2-40B4-BE49-F238E27FC236}">
              <a16:creationId xmlns:a16="http://schemas.microsoft.com/office/drawing/2014/main" id="{00000000-0008-0000-0600-000021000000}"/>
            </a:ext>
          </a:extLst>
        </xdr:cNvPr>
        <xdr:cNvCxnSpPr/>
      </xdr:nvCxnSpPr>
      <xdr:spPr>
        <a:xfrm flipV="1">
          <a:off x="4914900" y="15468600"/>
          <a:ext cx="485775" cy="476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476249</xdr:colOff>
      <xdr:row>58</xdr:row>
      <xdr:rowOff>85725</xdr:rowOff>
    </xdr:from>
    <xdr:to>
      <xdr:col>10</xdr:col>
      <xdr:colOff>447675</xdr:colOff>
      <xdr:row>60</xdr:row>
      <xdr:rowOff>142875</xdr:rowOff>
    </xdr:to>
    <xdr:sp macro="" textlink="">
      <xdr:nvSpPr>
        <xdr:cNvPr id="34" name="四角形吹き出し 33">
          <a:extLst>
            <a:ext uri="{FF2B5EF4-FFF2-40B4-BE49-F238E27FC236}">
              <a16:creationId xmlns:a16="http://schemas.microsoft.com/office/drawing/2014/main" id="{00000000-0008-0000-0600-000022000000}"/>
            </a:ext>
          </a:extLst>
        </xdr:cNvPr>
        <xdr:cNvSpPr/>
      </xdr:nvSpPr>
      <xdr:spPr>
        <a:xfrm>
          <a:off x="5276849" y="15992475"/>
          <a:ext cx="2028826" cy="400050"/>
        </a:xfrm>
        <a:prstGeom prst="wedgeRectCallout">
          <a:avLst>
            <a:gd name="adj1" fmla="val -49177"/>
            <a:gd name="adj2" fmla="val -13035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xdr:col>
      <xdr:colOff>619125</xdr:colOff>
      <xdr:row>47</xdr:row>
      <xdr:rowOff>142875</xdr:rowOff>
    </xdr:from>
    <xdr:to>
      <xdr:col>10</xdr:col>
      <xdr:colOff>219075</xdr:colOff>
      <xdr:row>49</xdr:row>
      <xdr:rowOff>95250</xdr:rowOff>
    </xdr:to>
    <xdr:sp macro="" textlink="">
      <xdr:nvSpPr>
        <xdr:cNvPr id="35" name="角丸四角形吹き出し 34">
          <a:extLst>
            <a:ext uri="{FF2B5EF4-FFF2-40B4-BE49-F238E27FC236}">
              <a16:creationId xmlns:a16="http://schemas.microsoft.com/office/drawing/2014/main" id="{00000000-0008-0000-0600-000023000000}"/>
            </a:ext>
          </a:extLst>
        </xdr:cNvPr>
        <xdr:cNvSpPr/>
      </xdr:nvSpPr>
      <xdr:spPr>
        <a:xfrm>
          <a:off x="5419725" y="14163675"/>
          <a:ext cx="1657350" cy="295275"/>
        </a:xfrm>
        <a:prstGeom prst="wedgeRoundRectCallout">
          <a:avLst>
            <a:gd name="adj1" fmla="val -2297"/>
            <a:gd name="adj2" fmla="val 188307"/>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92520</xdr:colOff>
      <xdr:row>47</xdr:row>
      <xdr:rowOff>27143</xdr:rowOff>
    </xdr:from>
    <xdr:to>
      <xdr:col>11</xdr:col>
      <xdr:colOff>314358</xdr:colOff>
      <xdr:row>66</xdr:row>
      <xdr:rowOff>82323</xdr:rowOff>
    </xdr:to>
    <xdr:sp macro="" textlink="">
      <xdr:nvSpPr>
        <xdr:cNvPr id="36" name="角丸四角形 35">
          <a:extLst>
            <a:ext uri="{FF2B5EF4-FFF2-40B4-BE49-F238E27FC236}">
              <a16:creationId xmlns:a16="http://schemas.microsoft.com/office/drawing/2014/main" id="{00000000-0008-0000-0600-000024000000}"/>
            </a:ext>
          </a:extLst>
        </xdr:cNvPr>
        <xdr:cNvSpPr/>
      </xdr:nvSpPr>
      <xdr:spPr>
        <a:xfrm rot="19338294">
          <a:off x="3521520" y="14047943"/>
          <a:ext cx="4336638" cy="331273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450850</xdr:colOff>
      <xdr:row>71</xdr:row>
      <xdr:rowOff>171450</xdr:rowOff>
    </xdr:from>
    <xdr:to>
      <xdr:col>12</xdr:col>
      <xdr:colOff>460375</xdr:colOff>
      <xdr:row>75</xdr:row>
      <xdr:rowOff>82550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1822450" y="18307050"/>
          <a:ext cx="6867525" cy="5969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9</xdr:col>
      <xdr:colOff>57150</xdr:colOff>
      <xdr:row>56</xdr:row>
      <xdr:rowOff>9525</xdr:rowOff>
    </xdr:from>
    <xdr:to>
      <xdr:col>9</xdr:col>
      <xdr:colOff>561975</xdr:colOff>
      <xdr:row>56</xdr:row>
      <xdr:rowOff>9525</xdr:rowOff>
    </xdr:to>
    <xdr:cxnSp macro="">
      <xdr:nvCxnSpPr>
        <xdr:cNvPr id="38" name="直線コネクタ 37">
          <a:extLst>
            <a:ext uri="{FF2B5EF4-FFF2-40B4-BE49-F238E27FC236}">
              <a16:creationId xmlns:a16="http://schemas.microsoft.com/office/drawing/2014/main" id="{00000000-0008-0000-0600-000027000000}"/>
            </a:ext>
          </a:extLst>
        </xdr:cNvPr>
        <xdr:cNvCxnSpPr/>
      </xdr:nvCxnSpPr>
      <xdr:spPr>
        <a:xfrm>
          <a:off x="6229350" y="15573375"/>
          <a:ext cx="5048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85725</xdr:colOff>
      <xdr:row>52</xdr:row>
      <xdr:rowOff>142875</xdr:rowOff>
    </xdr:from>
    <xdr:to>
      <xdr:col>9</xdr:col>
      <xdr:colOff>590550</xdr:colOff>
      <xdr:row>52</xdr:row>
      <xdr:rowOff>142875</xdr:rowOff>
    </xdr:to>
    <xdr:cxnSp macro="">
      <xdr:nvCxnSpPr>
        <xdr:cNvPr id="39" name="直線コネクタ 38">
          <a:extLst>
            <a:ext uri="{FF2B5EF4-FFF2-40B4-BE49-F238E27FC236}">
              <a16:creationId xmlns:a16="http://schemas.microsoft.com/office/drawing/2014/main" id="{00000000-0008-0000-0600-000028000000}"/>
            </a:ext>
          </a:extLst>
        </xdr:cNvPr>
        <xdr:cNvCxnSpPr/>
      </xdr:nvCxnSpPr>
      <xdr:spPr>
        <a:xfrm>
          <a:off x="6257925" y="15020925"/>
          <a:ext cx="5048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xdr:colOff>
      <xdr:row>52</xdr:row>
      <xdr:rowOff>152400</xdr:rowOff>
    </xdr:from>
    <xdr:to>
      <xdr:col>7</xdr:col>
      <xdr:colOff>523875</xdr:colOff>
      <xdr:row>52</xdr:row>
      <xdr:rowOff>152400</xdr:rowOff>
    </xdr:to>
    <xdr:cxnSp macro="">
      <xdr:nvCxnSpPr>
        <xdr:cNvPr id="40" name="直線コネクタ 39">
          <a:extLst>
            <a:ext uri="{FF2B5EF4-FFF2-40B4-BE49-F238E27FC236}">
              <a16:creationId xmlns:a16="http://schemas.microsoft.com/office/drawing/2014/main" id="{00000000-0008-0000-0600-000029000000}"/>
            </a:ext>
          </a:extLst>
        </xdr:cNvPr>
        <xdr:cNvCxnSpPr/>
      </xdr:nvCxnSpPr>
      <xdr:spPr>
        <a:xfrm>
          <a:off x="4819650" y="15030450"/>
          <a:ext cx="5048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59</xdr:row>
      <xdr:rowOff>95250</xdr:rowOff>
    </xdr:from>
    <xdr:to>
      <xdr:col>7</xdr:col>
      <xdr:colOff>323850</xdr:colOff>
      <xdr:row>61</xdr:row>
      <xdr:rowOff>161925</xdr:rowOff>
    </xdr:to>
    <xdr:cxnSp macro="">
      <xdr:nvCxnSpPr>
        <xdr:cNvPr id="41" name="直線コネクタ 40">
          <a:extLst>
            <a:ext uri="{FF2B5EF4-FFF2-40B4-BE49-F238E27FC236}">
              <a16:creationId xmlns:a16="http://schemas.microsoft.com/office/drawing/2014/main" id="{00000000-0008-0000-0600-00002A000000}"/>
            </a:ext>
          </a:extLst>
        </xdr:cNvPr>
        <xdr:cNvCxnSpPr/>
      </xdr:nvCxnSpPr>
      <xdr:spPr>
        <a:xfrm>
          <a:off x="4886325" y="16173450"/>
          <a:ext cx="238125" cy="4095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171450</xdr:colOff>
      <xdr:row>59</xdr:row>
      <xdr:rowOff>95250</xdr:rowOff>
    </xdr:from>
    <xdr:to>
      <xdr:col>5</xdr:col>
      <xdr:colOff>676275</xdr:colOff>
      <xdr:row>59</xdr:row>
      <xdr:rowOff>95250</xdr:rowOff>
    </xdr:to>
    <xdr:cxnSp macro="">
      <xdr:nvCxnSpPr>
        <xdr:cNvPr id="42" name="直線コネクタ 41">
          <a:extLst>
            <a:ext uri="{FF2B5EF4-FFF2-40B4-BE49-F238E27FC236}">
              <a16:creationId xmlns:a16="http://schemas.microsoft.com/office/drawing/2014/main" id="{00000000-0008-0000-0600-00002B000000}"/>
            </a:ext>
          </a:extLst>
        </xdr:cNvPr>
        <xdr:cNvCxnSpPr/>
      </xdr:nvCxnSpPr>
      <xdr:spPr>
        <a:xfrm>
          <a:off x="3600450" y="16173450"/>
          <a:ext cx="5048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104775</xdr:colOff>
      <xdr:row>56</xdr:row>
      <xdr:rowOff>19050</xdr:rowOff>
    </xdr:from>
    <xdr:to>
      <xdr:col>5</xdr:col>
      <xdr:colOff>609600</xdr:colOff>
      <xdr:row>56</xdr:row>
      <xdr:rowOff>19050</xdr:rowOff>
    </xdr:to>
    <xdr:cxnSp macro="">
      <xdr:nvCxnSpPr>
        <xdr:cNvPr id="43" name="直線コネクタ 42">
          <a:extLst>
            <a:ext uri="{FF2B5EF4-FFF2-40B4-BE49-F238E27FC236}">
              <a16:creationId xmlns:a16="http://schemas.microsoft.com/office/drawing/2014/main" id="{00000000-0008-0000-0600-00002C000000}"/>
            </a:ext>
          </a:extLst>
        </xdr:cNvPr>
        <xdr:cNvCxnSpPr/>
      </xdr:nvCxnSpPr>
      <xdr:spPr>
        <a:xfrm>
          <a:off x="3533775" y="15582900"/>
          <a:ext cx="5048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219076</xdr:colOff>
      <xdr:row>54</xdr:row>
      <xdr:rowOff>104775</xdr:rowOff>
    </xdr:from>
    <xdr:to>
      <xdr:col>7</xdr:col>
      <xdr:colOff>438150</xdr:colOff>
      <xdr:row>56</xdr:row>
      <xdr:rowOff>47625</xdr:rowOff>
    </xdr:to>
    <xdr:cxnSp macro="">
      <xdr:nvCxnSpPr>
        <xdr:cNvPr id="44" name="直線コネクタ 43">
          <a:extLst>
            <a:ext uri="{FF2B5EF4-FFF2-40B4-BE49-F238E27FC236}">
              <a16:creationId xmlns:a16="http://schemas.microsoft.com/office/drawing/2014/main" id="{00000000-0008-0000-0600-00002F000000}"/>
            </a:ext>
          </a:extLst>
        </xdr:cNvPr>
        <xdr:cNvCxnSpPr/>
      </xdr:nvCxnSpPr>
      <xdr:spPr>
        <a:xfrm flipH="1">
          <a:off x="5019676" y="15325725"/>
          <a:ext cx="219074" cy="2857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238125</xdr:colOff>
      <xdr:row>54</xdr:row>
      <xdr:rowOff>142875</xdr:rowOff>
    </xdr:from>
    <xdr:to>
      <xdr:col>7</xdr:col>
      <xdr:colOff>447675</xdr:colOff>
      <xdr:row>56</xdr:row>
      <xdr:rowOff>38100</xdr:rowOff>
    </xdr:to>
    <xdr:cxnSp macro="">
      <xdr:nvCxnSpPr>
        <xdr:cNvPr id="45" name="直線コネクタ 44">
          <a:extLst>
            <a:ext uri="{FF2B5EF4-FFF2-40B4-BE49-F238E27FC236}">
              <a16:creationId xmlns:a16="http://schemas.microsoft.com/office/drawing/2014/main" id="{00000000-0008-0000-0600-000031000000}"/>
            </a:ext>
          </a:extLst>
        </xdr:cNvPr>
        <xdr:cNvCxnSpPr/>
      </xdr:nvCxnSpPr>
      <xdr:spPr>
        <a:xfrm>
          <a:off x="5038725" y="15363825"/>
          <a:ext cx="209550" cy="2381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236148</xdr:colOff>
      <xdr:row>32</xdr:row>
      <xdr:rowOff>28872</xdr:rowOff>
    </xdr:from>
    <xdr:to>
      <xdr:col>7</xdr:col>
      <xdr:colOff>231088</xdr:colOff>
      <xdr:row>47</xdr:row>
      <xdr:rowOff>34323</xdr:rowOff>
    </xdr:to>
    <xdr:sp macro="" textlink="">
      <xdr:nvSpPr>
        <xdr:cNvPr id="46" name="フローチャート : 組合せ 45">
          <a:extLst>
            <a:ext uri="{FF2B5EF4-FFF2-40B4-BE49-F238E27FC236}">
              <a16:creationId xmlns:a16="http://schemas.microsoft.com/office/drawing/2014/main" id="{00000000-0008-0000-0600-000036000000}"/>
            </a:ext>
          </a:extLst>
        </xdr:cNvPr>
        <xdr:cNvSpPr/>
      </xdr:nvSpPr>
      <xdr:spPr>
        <a:xfrm rot="13699685">
          <a:off x="2716917" y="11740353"/>
          <a:ext cx="2577201" cy="2052340"/>
        </a:xfrm>
        <a:prstGeom prst="flowChartMerg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542925</xdr:colOff>
      <xdr:row>39</xdr:row>
      <xdr:rowOff>0</xdr:rowOff>
    </xdr:from>
    <xdr:to>
      <xdr:col>6</xdr:col>
      <xdr:colOff>466725</xdr:colOff>
      <xdr:row>44</xdr:row>
      <xdr:rowOff>38100</xdr:rowOff>
    </xdr:to>
    <xdr:cxnSp macro="">
      <xdr:nvCxnSpPr>
        <xdr:cNvPr id="47" name="直線矢印コネクタ 46">
          <a:extLst>
            <a:ext uri="{FF2B5EF4-FFF2-40B4-BE49-F238E27FC236}">
              <a16:creationId xmlns:a16="http://schemas.microsoft.com/office/drawing/2014/main" id="{00000000-0008-0000-0600-00003D000000}"/>
            </a:ext>
          </a:extLst>
        </xdr:cNvPr>
        <xdr:cNvCxnSpPr/>
      </xdr:nvCxnSpPr>
      <xdr:spPr>
        <a:xfrm flipV="1">
          <a:off x="3286125" y="12649200"/>
          <a:ext cx="1295400" cy="8953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85725</xdr:colOff>
      <xdr:row>41</xdr:row>
      <xdr:rowOff>114301</xdr:rowOff>
    </xdr:from>
    <xdr:to>
      <xdr:col>6</xdr:col>
      <xdr:colOff>333375</xdr:colOff>
      <xdr:row>45</xdr:row>
      <xdr:rowOff>114300</xdr:rowOff>
    </xdr:to>
    <xdr:cxnSp macro="">
      <xdr:nvCxnSpPr>
        <xdr:cNvPr id="48" name="直線矢印コネクタ 47">
          <a:extLst>
            <a:ext uri="{FF2B5EF4-FFF2-40B4-BE49-F238E27FC236}">
              <a16:creationId xmlns:a16="http://schemas.microsoft.com/office/drawing/2014/main" id="{00000000-0008-0000-0600-000040000000}"/>
            </a:ext>
          </a:extLst>
        </xdr:cNvPr>
        <xdr:cNvCxnSpPr/>
      </xdr:nvCxnSpPr>
      <xdr:spPr>
        <a:xfrm flipV="1">
          <a:off x="3514725" y="13106401"/>
          <a:ext cx="933450" cy="685799"/>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44</xdr:row>
      <xdr:rowOff>28575</xdr:rowOff>
    </xdr:from>
    <xdr:to>
      <xdr:col>6</xdr:col>
      <xdr:colOff>238125</xdr:colOff>
      <xdr:row>47</xdr:row>
      <xdr:rowOff>9524</xdr:rowOff>
    </xdr:to>
    <xdr:cxnSp macro="">
      <xdr:nvCxnSpPr>
        <xdr:cNvPr id="49" name="直線矢印コネクタ 48">
          <a:extLst>
            <a:ext uri="{FF2B5EF4-FFF2-40B4-BE49-F238E27FC236}">
              <a16:creationId xmlns:a16="http://schemas.microsoft.com/office/drawing/2014/main" id="{00000000-0008-0000-0600-00004D000000}"/>
            </a:ext>
          </a:extLst>
        </xdr:cNvPr>
        <xdr:cNvCxnSpPr/>
      </xdr:nvCxnSpPr>
      <xdr:spPr>
        <a:xfrm flipV="1">
          <a:off x="3733800" y="13535025"/>
          <a:ext cx="619125" cy="495299"/>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6160</xdr:colOff>
      <xdr:row>39</xdr:row>
      <xdr:rowOff>21433</xdr:rowOff>
    </xdr:from>
    <xdr:to>
      <xdr:col>8</xdr:col>
      <xdr:colOff>453835</xdr:colOff>
      <xdr:row>42</xdr:row>
      <xdr:rowOff>22554</xdr:rowOff>
    </xdr:to>
    <xdr:sp macro="" textlink="">
      <xdr:nvSpPr>
        <xdr:cNvPr id="50" name="下矢印 49">
          <a:extLst>
            <a:ext uri="{FF2B5EF4-FFF2-40B4-BE49-F238E27FC236}">
              <a16:creationId xmlns:a16="http://schemas.microsoft.com/office/drawing/2014/main" id="{00000000-0008-0000-0600-000059000000}"/>
            </a:ext>
          </a:extLst>
        </xdr:cNvPr>
        <xdr:cNvSpPr/>
      </xdr:nvSpPr>
      <xdr:spPr>
        <a:xfrm rot="19991024">
          <a:off x="5492560" y="12670633"/>
          <a:ext cx="447675" cy="515471"/>
        </a:xfrm>
        <a:prstGeom prst="down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xdr:col>
      <xdr:colOff>342900</xdr:colOff>
      <xdr:row>35</xdr:row>
      <xdr:rowOff>76200</xdr:rowOff>
    </xdr:from>
    <xdr:to>
      <xdr:col>7</xdr:col>
      <xdr:colOff>523875</xdr:colOff>
      <xdr:row>36</xdr:row>
      <xdr:rowOff>19050</xdr:rowOff>
    </xdr:to>
    <xdr:sp macro="" textlink="">
      <xdr:nvSpPr>
        <xdr:cNvPr id="51" name="正方形/長方形 50">
          <a:extLst>
            <a:ext uri="{FF2B5EF4-FFF2-40B4-BE49-F238E27FC236}">
              <a16:creationId xmlns:a16="http://schemas.microsoft.com/office/drawing/2014/main" id="{00000000-0008-0000-0600-00005A000000}"/>
            </a:ext>
          </a:extLst>
        </xdr:cNvPr>
        <xdr:cNvSpPr/>
      </xdr:nvSpPr>
      <xdr:spPr>
        <a:xfrm>
          <a:off x="5143500" y="12039600"/>
          <a:ext cx="180975" cy="1143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xdr:col>
      <xdr:colOff>600075</xdr:colOff>
      <xdr:row>34</xdr:row>
      <xdr:rowOff>85725</xdr:rowOff>
    </xdr:from>
    <xdr:to>
      <xdr:col>8</xdr:col>
      <xdr:colOff>95250</xdr:colOff>
      <xdr:row>35</xdr:row>
      <xdr:rowOff>28575</xdr:rowOff>
    </xdr:to>
    <xdr:sp macro="" textlink="">
      <xdr:nvSpPr>
        <xdr:cNvPr id="52" name="正方形/長方形 51">
          <a:extLst>
            <a:ext uri="{FF2B5EF4-FFF2-40B4-BE49-F238E27FC236}">
              <a16:creationId xmlns:a16="http://schemas.microsoft.com/office/drawing/2014/main" id="{00000000-0008-0000-0600-00005B000000}"/>
            </a:ext>
          </a:extLst>
        </xdr:cNvPr>
        <xdr:cNvSpPr/>
      </xdr:nvSpPr>
      <xdr:spPr>
        <a:xfrm>
          <a:off x="5400675" y="11877675"/>
          <a:ext cx="180975" cy="1143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523875</xdr:colOff>
      <xdr:row>61</xdr:row>
      <xdr:rowOff>9525</xdr:rowOff>
    </xdr:from>
    <xdr:to>
      <xdr:col>7</xdr:col>
      <xdr:colOff>47625</xdr:colOff>
      <xdr:row>73</xdr:row>
      <xdr:rowOff>0</xdr:rowOff>
    </xdr:to>
    <xdr:pic>
      <xdr:nvPicPr>
        <xdr:cNvPr id="53" name="図 52" descr="http://www.wakariyasui.sakura.ne.jp/1-1-0-0/1-1-3-1image/1131-30-2a.gif">
          <a:extLst>
            <a:ext uri="{FF2B5EF4-FFF2-40B4-BE49-F238E27FC236}">
              <a16:creationId xmlns:a16="http://schemas.microsoft.com/office/drawing/2014/main" id="{00000000-0008-0000-0600-00003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81275" y="27346275"/>
          <a:ext cx="2952750" cy="2047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552450</xdr:colOff>
      <xdr:row>63</xdr:row>
      <xdr:rowOff>19050</xdr:rowOff>
    </xdr:from>
    <xdr:to>
      <xdr:col>10</xdr:col>
      <xdr:colOff>628650</xdr:colOff>
      <xdr:row>65</xdr:row>
      <xdr:rowOff>133350</xdr:rowOff>
    </xdr:to>
    <xdr:cxnSp macro="">
      <xdr:nvCxnSpPr>
        <xdr:cNvPr id="54" name="直線矢印コネクタ 53">
          <a:extLst>
            <a:ext uri="{FF2B5EF4-FFF2-40B4-BE49-F238E27FC236}">
              <a16:creationId xmlns:a16="http://schemas.microsoft.com/office/drawing/2014/main" id="{00000000-0008-0000-0600-00002D000000}"/>
            </a:ext>
          </a:extLst>
        </xdr:cNvPr>
        <xdr:cNvCxnSpPr/>
      </xdr:nvCxnSpPr>
      <xdr:spPr>
        <a:xfrm flipV="1">
          <a:off x="7410450" y="27698700"/>
          <a:ext cx="762000" cy="45720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590550</xdr:colOff>
      <xdr:row>65</xdr:row>
      <xdr:rowOff>123826</xdr:rowOff>
    </xdr:from>
    <xdr:to>
      <xdr:col>9</xdr:col>
      <xdr:colOff>590550</xdr:colOff>
      <xdr:row>69</xdr:row>
      <xdr:rowOff>133350</xdr:rowOff>
    </xdr:to>
    <xdr:cxnSp macro="">
      <xdr:nvCxnSpPr>
        <xdr:cNvPr id="55" name="直線矢印コネクタ 54">
          <a:extLst>
            <a:ext uri="{FF2B5EF4-FFF2-40B4-BE49-F238E27FC236}">
              <a16:creationId xmlns:a16="http://schemas.microsoft.com/office/drawing/2014/main" id="{00000000-0008-0000-0600-000033000000}"/>
            </a:ext>
          </a:extLst>
        </xdr:cNvPr>
        <xdr:cNvCxnSpPr/>
      </xdr:nvCxnSpPr>
      <xdr:spPr>
        <a:xfrm>
          <a:off x="7448550" y="28146376"/>
          <a:ext cx="0" cy="695324"/>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561975</xdr:colOff>
      <xdr:row>65</xdr:row>
      <xdr:rowOff>123825</xdr:rowOff>
    </xdr:from>
    <xdr:to>
      <xdr:col>11</xdr:col>
      <xdr:colOff>152400</xdr:colOff>
      <xdr:row>65</xdr:row>
      <xdr:rowOff>123825</xdr:rowOff>
    </xdr:to>
    <xdr:cxnSp macro="">
      <xdr:nvCxnSpPr>
        <xdr:cNvPr id="56" name="直線矢印コネクタ 55">
          <a:extLst>
            <a:ext uri="{FF2B5EF4-FFF2-40B4-BE49-F238E27FC236}">
              <a16:creationId xmlns:a16="http://schemas.microsoft.com/office/drawing/2014/main" id="{00000000-0008-0000-0600-00003A000000}"/>
            </a:ext>
          </a:extLst>
        </xdr:cNvPr>
        <xdr:cNvCxnSpPr/>
      </xdr:nvCxnSpPr>
      <xdr:spPr>
        <a:xfrm>
          <a:off x="6734175" y="11953875"/>
          <a:ext cx="962025"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485775</xdr:colOff>
      <xdr:row>65</xdr:row>
      <xdr:rowOff>114300</xdr:rowOff>
    </xdr:from>
    <xdr:to>
      <xdr:col>9</xdr:col>
      <xdr:colOff>542925</xdr:colOff>
      <xdr:row>65</xdr:row>
      <xdr:rowOff>114300</xdr:rowOff>
    </xdr:to>
    <xdr:cxnSp macro="">
      <xdr:nvCxnSpPr>
        <xdr:cNvPr id="57" name="直線矢印コネクタ 56">
          <a:extLst>
            <a:ext uri="{FF2B5EF4-FFF2-40B4-BE49-F238E27FC236}">
              <a16:creationId xmlns:a16="http://schemas.microsoft.com/office/drawing/2014/main" id="{00000000-0008-0000-0600-00003C000000}"/>
            </a:ext>
          </a:extLst>
        </xdr:cNvPr>
        <xdr:cNvCxnSpPr/>
      </xdr:nvCxnSpPr>
      <xdr:spPr>
        <a:xfrm flipH="1">
          <a:off x="6657975" y="28136850"/>
          <a:ext cx="742950" cy="0"/>
        </a:xfrm>
        <a:prstGeom prst="straightConnector1">
          <a:avLst/>
        </a:prstGeom>
        <a:ln w="19050">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174625</xdr:colOff>
      <xdr:row>79</xdr:row>
      <xdr:rowOff>0</xdr:rowOff>
    </xdr:from>
    <xdr:to>
      <xdr:col>6</xdr:col>
      <xdr:colOff>288925</xdr:colOff>
      <xdr:row>92</xdr:row>
      <xdr:rowOff>57150</xdr:rowOff>
    </xdr:to>
    <xdr:pic>
      <xdr:nvPicPr>
        <xdr:cNvPr id="58" name="図 57" descr="http://wakariyasui.sakura.ne.jp/p/elec/seidenn/yuudou-img/1112-103-1a.gif">
          <a:extLst>
            <a:ext uri="{FF2B5EF4-FFF2-40B4-BE49-F238E27FC236}">
              <a16:creationId xmlns:a16="http://schemas.microsoft.com/office/drawing/2014/main" id="{00000000-0008-0000-0600-00003B000000}"/>
            </a:ext>
          </a:extLst>
        </xdr:cNvPr>
        <xdr:cNvPicPr>
          <a:picLocks noChangeAspect="1" noChangeArrowheads="1" noCrop="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32025" y="30470475"/>
          <a:ext cx="2857500" cy="228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415924</xdr:colOff>
      <xdr:row>92</xdr:row>
      <xdr:rowOff>120649</xdr:rowOff>
    </xdr:from>
    <xdr:to>
      <xdr:col>2</xdr:col>
      <xdr:colOff>492125</xdr:colOff>
      <xdr:row>96</xdr:row>
      <xdr:rowOff>47625</xdr:rowOff>
    </xdr:to>
    <xdr:sp macro="" textlink="">
      <xdr:nvSpPr>
        <xdr:cNvPr id="59" name="テキスト ボックス 58">
          <a:extLst>
            <a:ext uri="{FF2B5EF4-FFF2-40B4-BE49-F238E27FC236}">
              <a16:creationId xmlns:a16="http://schemas.microsoft.com/office/drawing/2014/main" id="{00000000-0008-0000-0600-000026000000}"/>
            </a:ext>
          </a:extLst>
        </xdr:cNvPr>
        <xdr:cNvSpPr txBox="1"/>
      </xdr:nvSpPr>
      <xdr:spPr>
        <a:xfrm>
          <a:off x="1787524" y="32819974"/>
          <a:ext cx="762001" cy="6127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流速のある</a:t>
          </a:r>
          <a:r>
            <a:rPr kumimoji="1" lang="en-US" altLang="ja-JP" sz="1100"/>
            <a:t> </a:t>
          </a:r>
          <a:r>
            <a:rPr kumimoji="1" lang="ja-JP" altLang="en-US" sz="1100"/>
            <a:t>負電荷</a:t>
          </a:r>
        </a:p>
      </xdr:txBody>
    </xdr:sp>
    <xdr:clientData/>
  </xdr:twoCellAnchor>
  <xdr:twoCellAnchor>
    <xdr:from>
      <xdr:col>3</xdr:col>
      <xdr:colOff>53976</xdr:colOff>
      <xdr:row>81</xdr:row>
      <xdr:rowOff>130176</xdr:rowOff>
    </xdr:from>
    <xdr:to>
      <xdr:col>4</xdr:col>
      <xdr:colOff>171451</xdr:colOff>
      <xdr:row>83</xdr:row>
      <xdr:rowOff>85726</xdr:rowOff>
    </xdr:to>
    <xdr:sp macro="" textlink="">
      <xdr:nvSpPr>
        <xdr:cNvPr id="60" name="テキスト ボックス 59">
          <a:extLst>
            <a:ext uri="{FF2B5EF4-FFF2-40B4-BE49-F238E27FC236}">
              <a16:creationId xmlns:a16="http://schemas.microsoft.com/office/drawing/2014/main" id="{00000000-0008-0000-0600-00002E000000}"/>
            </a:ext>
          </a:extLst>
        </xdr:cNvPr>
        <xdr:cNvSpPr txBox="1"/>
      </xdr:nvSpPr>
      <xdr:spPr>
        <a:xfrm>
          <a:off x="2797176" y="30943551"/>
          <a:ext cx="803275" cy="298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正に分極</a:t>
          </a:r>
        </a:p>
      </xdr:txBody>
    </xdr:sp>
    <xdr:clientData/>
  </xdr:twoCellAnchor>
  <xdr:twoCellAnchor>
    <xdr:from>
      <xdr:col>5</xdr:col>
      <xdr:colOff>609600</xdr:colOff>
      <xdr:row>82</xdr:row>
      <xdr:rowOff>57150</xdr:rowOff>
    </xdr:from>
    <xdr:to>
      <xdr:col>7</xdr:col>
      <xdr:colOff>38100</xdr:colOff>
      <xdr:row>83</xdr:row>
      <xdr:rowOff>161925</xdr:rowOff>
    </xdr:to>
    <xdr:sp macro="" textlink="">
      <xdr:nvSpPr>
        <xdr:cNvPr id="61" name="テキスト ボックス 60">
          <a:extLst>
            <a:ext uri="{FF2B5EF4-FFF2-40B4-BE49-F238E27FC236}">
              <a16:creationId xmlns:a16="http://schemas.microsoft.com/office/drawing/2014/main" id="{00000000-0008-0000-0600-00003E000000}"/>
            </a:ext>
          </a:extLst>
        </xdr:cNvPr>
        <xdr:cNvSpPr txBox="1"/>
      </xdr:nvSpPr>
      <xdr:spPr>
        <a:xfrm>
          <a:off x="4724400" y="31041975"/>
          <a:ext cx="80010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負に分極</a:t>
          </a:r>
        </a:p>
      </xdr:txBody>
    </xdr:sp>
    <xdr:clientData/>
  </xdr:twoCellAnchor>
  <xdr:twoCellAnchor>
    <xdr:from>
      <xdr:col>5</xdr:col>
      <xdr:colOff>495300</xdr:colOff>
      <xdr:row>87</xdr:row>
      <xdr:rowOff>47625</xdr:rowOff>
    </xdr:from>
    <xdr:to>
      <xdr:col>7</xdr:col>
      <xdr:colOff>352425</xdr:colOff>
      <xdr:row>90</xdr:row>
      <xdr:rowOff>38100</xdr:rowOff>
    </xdr:to>
    <xdr:sp macro="" textlink="">
      <xdr:nvSpPr>
        <xdr:cNvPr id="62" name="テキスト ボックス 61">
          <a:extLst>
            <a:ext uri="{FF2B5EF4-FFF2-40B4-BE49-F238E27FC236}">
              <a16:creationId xmlns:a16="http://schemas.microsoft.com/office/drawing/2014/main" id="{00000000-0008-0000-0600-000030000000}"/>
            </a:ext>
          </a:extLst>
        </xdr:cNvPr>
        <xdr:cNvSpPr txBox="1"/>
      </xdr:nvSpPr>
      <xdr:spPr>
        <a:xfrm>
          <a:off x="4610100" y="31889700"/>
          <a:ext cx="1228725"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複数個の</a:t>
          </a:r>
          <a:r>
            <a:rPr kumimoji="1" lang="en-US" altLang="ja-JP" sz="1100"/>
            <a:t> </a:t>
          </a:r>
          <a:r>
            <a:rPr kumimoji="1" lang="ja-JP" altLang="en-US" sz="1100"/>
            <a:t>水分子クラスター</a:t>
          </a:r>
        </a:p>
      </xdr:txBody>
    </xdr:sp>
    <xdr:clientData/>
  </xdr:twoCellAnchor>
  <xdr:twoCellAnchor>
    <xdr:from>
      <xdr:col>5</xdr:col>
      <xdr:colOff>542925</xdr:colOff>
      <xdr:row>90</xdr:row>
      <xdr:rowOff>95250</xdr:rowOff>
    </xdr:from>
    <xdr:to>
      <xdr:col>7</xdr:col>
      <xdr:colOff>390525</xdr:colOff>
      <xdr:row>92</xdr:row>
      <xdr:rowOff>123825</xdr:rowOff>
    </xdr:to>
    <xdr:sp macro="" textlink="">
      <xdr:nvSpPr>
        <xdr:cNvPr id="63" name="テキスト ボックス 62">
          <a:extLst>
            <a:ext uri="{FF2B5EF4-FFF2-40B4-BE49-F238E27FC236}">
              <a16:creationId xmlns:a16="http://schemas.microsoft.com/office/drawing/2014/main" id="{00000000-0008-0000-0600-000032000000}"/>
            </a:ext>
          </a:extLst>
        </xdr:cNvPr>
        <xdr:cNvSpPr txBox="1"/>
      </xdr:nvSpPr>
      <xdr:spPr>
        <a:xfrm>
          <a:off x="4657725" y="32451675"/>
          <a:ext cx="1219200"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○は１水分子</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tanaka/Desktop/&#35352;&#32773;&#30330;&#34920;&#12501;&#12457;&#12523;&#12480;/&#12304;&#30000;&#20013;&#12305;&#35299;&#26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0">
          <cell r="F30">
            <v>6</v>
          </cell>
          <cell r="G30">
            <v>0.51</v>
          </cell>
        </row>
        <row r="31">
          <cell r="F31">
            <v>6.1</v>
          </cell>
          <cell r="G31">
            <v>0.45</v>
          </cell>
        </row>
        <row r="32">
          <cell r="F32">
            <v>6</v>
          </cell>
          <cell r="G32">
            <v>0.47</v>
          </cell>
        </row>
        <row r="33">
          <cell r="F33">
            <v>6.1</v>
          </cell>
          <cell r="G33">
            <v>0.47</v>
          </cell>
        </row>
        <row r="34">
          <cell r="F34">
            <v>6.4</v>
          </cell>
          <cell r="G34">
            <v>0.46</v>
          </cell>
        </row>
        <row r="35">
          <cell r="F35">
            <v>6.3</v>
          </cell>
          <cell r="G35">
            <v>0.42</v>
          </cell>
        </row>
        <row r="36">
          <cell r="F36">
            <v>6.4</v>
          </cell>
          <cell r="G36">
            <v>0.43</v>
          </cell>
        </row>
        <row r="37">
          <cell r="F37">
            <v>6</v>
          </cell>
          <cell r="G37">
            <v>0.876</v>
          </cell>
        </row>
        <row r="38">
          <cell r="F38">
            <v>6.1</v>
          </cell>
          <cell r="G38">
            <v>0.8701000000000001</v>
          </cell>
        </row>
        <row r="39">
          <cell r="F39">
            <v>6</v>
          </cell>
          <cell r="G39">
            <v>0.876</v>
          </cell>
        </row>
        <row r="40">
          <cell r="F40">
            <v>6.1</v>
          </cell>
          <cell r="G40">
            <v>0.8701000000000001</v>
          </cell>
        </row>
        <row r="41">
          <cell r="F41">
            <v>6.4</v>
          </cell>
          <cell r="G41">
            <v>0.85240000000000005</v>
          </cell>
        </row>
        <row r="42">
          <cell r="F42">
            <v>6.3</v>
          </cell>
          <cell r="G42">
            <v>0.85830000000000006</v>
          </cell>
        </row>
        <row r="43">
          <cell r="F43">
            <v>6.4</v>
          </cell>
          <cell r="G43">
            <v>0.85240000000000005</v>
          </cell>
        </row>
        <row r="44">
          <cell r="F44">
            <v>6</v>
          </cell>
          <cell r="G44">
            <v>-0.35399999999999998</v>
          </cell>
        </row>
        <row r="45">
          <cell r="F45">
            <v>6.1</v>
          </cell>
          <cell r="G45">
            <v>-0.35989999999999994</v>
          </cell>
        </row>
        <row r="46">
          <cell r="F46">
            <v>6</v>
          </cell>
          <cell r="G46">
            <v>-0.35399999999999998</v>
          </cell>
        </row>
        <row r="47">
          <cell r="F47">
            <v>6.1</v>
          </cell>
          <cell r="G47">
            <v>-0.35989999999999994</v>
          </cell>
        </row>
        <row r="48">
          <cell r="F48">
            <v>6.4</v>
          </cell>
          <cell r="G48">
            <v>-0.37759999999999999</v>
          </cell>
        </row>
        <row r="49">
          <cell r="F49">
            <v>6.3</v>
          </cell>
          <cell r="G49">
            <v>-0.37169999999999997</v>
          </cell>
        </row>
        <row r="50">
          <cell r="F50">
            <v>6.4</v>
          </cell>
          <cell r="G50">
            <v>-0.37759999999999999</v>
          </cell>
        </row>
        <row r="51">
          <cell r="F51">
            <v>6</v>
          </cell>
          <cell r="G51">
            <v>0.55799999999999994</v>
          </cell>
        </row>
        <row r="52">
          <cell r="F52">
            <v>6.1</v>
          </cell>
          <cell r="G52">
            <v>0.5532999999999999</v>
          </cell>
        </row>
        <row r="53">
          <cell r="F53">
            <v>6</v>
          </cell>
          <cell r="G53">
            <v>0.55799999999999994</v>
          </cell>
        </row>
        <row r="54">
          <cell r="F54">
            <v>6.1</v>
          </cell>
          <cell r="G54">
            <v>0.5532999999999999</v>
          </cell>
        </row>
        <row r="55">
          <cell r="F55">
            <v>6.4</v>
          </cell>
          <cell r="G55">
            <v>0.5391999999999999</v>
          </cell>
        </row>
        <row r="56">
          <cell r="F56">
            <v>6.3</v>
          </cell>
          <cell r="G56">
            <v>0.54390000000000005</v>
          </cell>
        </row>
        <row r="57">
          <cell r="F57">
            <v>6.4</v>
          </cell>
          <cell r="G57">
            <v>0.5391999999999999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akariyasui.sakura.ne.jp/p/elec/seidenn/seidennka.html" TargetMode="External"/><Relationship Id="rId1" Type="http://schemas.openxmlformats.org/officeDocument/2006/relationships/hyperlink" Target="http://www.wakariyasui.sakura.ne.jp/1-2-0-0/1-2-2-1dennryuugajikaikaraukerutikara.html" TargetMode="External"/><Relationship Id="rId4"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6.bin"/><Relationship Id="rId1" Type="http://schemas.openxmlformats.org/officeDocument/2006/relationships/hyperlink" Target="http://nurse-kyoukasyo.com/sanenkiketugasu/santukurareru.html"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zukai-kikenbutu.com/buturikagaku/1-denki.html" TargetMode="External"/><Relationship Id="rId2" Type="http://schemas.openxmlformats.org/officeDocument/2006/relationships/hyperlink" Target="http://zukai-kikenbutu.com/buturikagaku/1-situdo.html" TargetMode="External"/><Relationship Id="rId1" Type="http://schemas.openxmlformats.org/officeDocument/2006/relationships/hyperlink" Target="http://zukai-kikenbutu.com/buturikagaku/1-denki.html" TargetMode="External"/><Relationship Id="rId6" Type="http://schemas.openxmlformats.org/officeDocument/2006/relationships/drawing" Target="../drawings/drawing5.xml"/><Relationship Id="rId5" Type="http://schemas.openxmlformats.org/officeDocument/2006/relationships/printerSettings" Target="../printerSettings/printerSettings7.bin"/><Relationship Id="rId4" Type="http://schemas.openxmlformats.org/officeDocument/2006/relationships/hyperlink" Target="http://zukai-kikenbutu.com/buturikagaku/1-situdo.html"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alto.co.jp/dk/2home/011-1.html" TargetMode="External"/><Relationship Id="rId2" Type="http://schemas.openxmlformats.org/officeDocument/2006/relationships/hyperlink" Target="http://www.biological-j.net/blog/2007/07/000256.html" TargetMode="External"/><Relationship Id="rId1" Type="http://schemas.openxmlformats.org/officeDocument/2006/relationships/hyperlink" Target="http://www.geocities.jp/amy_chemistry/chemistry14.html" TargetMode="External"/><Relationship Id="rId6" Type="http://schemas.openxmlformats.org/officeDocument/2006/relationships/drawing" Target="../drawings/drawing6.xml"/><Relationship Id="rId5" Type="http://schemas.openxmlformats.org/officeDocument/2006/relationships/printerSettings" Target="../printerSettings/printerSettings8.bin"/><Relationship Id="rId4" Type="http://schemas.openxmlformats.org/officeDocument/2006/relationships/hyperlink" Target="http://blog.livedoor.jp/crazybio/archives/cat_1247697.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U87"/>
  <sheetViews>
    <sheetView topLeftCell="A70" workbookViewId="0">
      <selection activeCell="I18" sqref="I18"/>
    </sheetView>
  </sheetViews>
  <sheetFormatPr defaultRowHeight="13.5" x14ac:dyDescent="0.15"/>
  <cols>
    <col min="1" max="1" width="9" customWidth="1"/>
  </cols>
  <sheetData>
    <row r="1" spans="1:9" ht="17.25" x14ac:dyDescent="0.15">
      <c r="A1" s="23" t="s">
        <v>606</v>
      </c>
    </row>
    <row r="3" spans="1:9" x14ac:dyDescent="0.15">
      <c r="A3" t="s">
        <v>36</v>
      </c>
    </row>
    <row r="5" spans="1:9" x14ac:dyDescent="0.15">
      <c r="A5">
        <v>1</v>
      </c>
      <c r="B5" t="s">
        <v>35</v>
      </c>
    </row>
    <row r="6" spans="1:9" x14ac:dyDescent="0.15">
      <c r="E6" s="1">
        <v>1</v>
      </c>
    </row>
    <row r="7" spans="1:9" ht="15.75" x14ac:dyDescent="0.15">
      <c r="C7" t="s">
        <v>37</v>
      </c>
      <c r="D7" s="1" t="s">
        <v>38</v>
      </c>
      <c r="E7" s="1" t="s">
        <v>0</v>
      </c>
    </row>
    <row r="10" spans="1:9" x14ac:dyDescent="0.15">
      <c r="D10" s="2" t="s">
        <v>5</v>
      </c>
      <c r="E10" s="2" t="s">
        <v>6</v>
      </c>
      <c r="F10" s="1" t="s">
        <v>2</v>
      </c>
      <c r="G10" s="2" t="s">
        <v>3</v>
      </c>
      <c r="H10" s="1" t="s">
        <v>2</v>
      </c>
      <c r="I10" s="3" t="s">
        <v>4</v>
      </c>
    </row>
    <row r="12" spans="1:9" x14ac:dyDescent="0.15">
      <c r="D12" s="2" t="s">
        <v>5</v>
      </c>
      <c r="E12" s="2" t="s">
        <v>7</v>
      </c>
      <c r="F12" s="1" t="s">
        <v>2</v>
      </c>
      <c r="G12" s="2" t="s">
        <v>8</v>
      </c>
      <c r="H12" s="1" t="s">
        <v>2</v>
      </c>
      <c r="I12" s="3" t="s">
        <v>9</v>
      </c>
    </row>
    <row r="14" spans="1:9" ht="14.25" thickBot="1" x14ac:dyDescent="0.2"/>
    <row r="15" spans="1:9" ht="19.5" thickBot="1" x14ac:dyDescent="0.2">
      <c r="D15" s="4" t="s">
        <v>1</v>
      </c>
      <c r="E15" s="5" t="s">
        <v>10</v>
      </c>
    </row>
    <row r="16" spans="1:9" ht="19.5" thickBot="1" x14ac:dyDescent="0.2">
      <c r="D16" s="6" t="s">
        <v>11</v>
      </c>
      <c r="E16" s="7" t="s">
        <v>12</v>
      </c>
    </row>
    <row r="17" spans="1:20" ht="38.25" thickBot="1" x14ac:dyDescent="0.2">
      <c r="D17" s="8" t="s">
        <v>13</v>
      </c>
      <c r="E17" s="9" t="s">
        <v>14</v>
      </c>
    </row>
    <row r="18" spans="1:20" ht="38.25" thickBot="1" x14ac:dyDescent="0.2">
      <c r="D18" s="6" t="s">
        <v>15</v>
      </c>
      <c r="E18" s="7" t="s">
        <v>16</v>
      </c>
    </row>
    <row r="19" spans="1:20" ht="57" thickBot="1" x14ac:dyDescent="0.2">
      <c r="D19" s="8" t="s">
        <v>17</v>
      </c>
      <c r="E19" s="9" t="s">
        <v>18</v>
      </c>
    </row>
    <row r="20" spans="1:20" ht="38.25" thickBot="1" x14ac:dyDescent="0.2">
      <c r="D20" s="6" t="s">
        <v>19</v>
      </c>
      <c r="E20" s="7" t="s">
        <v>20</v>
      </c>
    </row>
    <row r="22" spans="1:20" x14ac:dyDescent="0.15">
      <c r="A22">
        <v>2</v>
      </c>
      <c r="B22" t="s">
        <v>32</v>
      </c>
    </row>
    <row r="23" spans="1:20" x14ac:dyDescent="0.15">
      <c r="C23" t="s">
        <v>372</v>
      </c>
    </row>
    <row r="24" spans="1:20" x14ac:dyDescent="0.15">
      <c r="C24" t="s">
        <v>154</v>
      </c>
      <c r="M24" s="29"/>
    </row>
    <row r="25" spans="1:20" ht="15.75" x14ac:dyDescent="0.15">
      <c r="C25" t="s">
        <v>155</v>
      </c>
      <c r="M25" s="29"/>
      <c r="N25" s="39"/>
      <c r="O25" s="39"/>
      <c r="P25" s="39"/>
      <c r="Q25" s="39"/>
      <c r="R25" s="39"/>
      <c r="S25" s="39"/>
      <c r="T25" s="39"/>
    </row>
    <row r="26" spans="1:20" ht="16.5" x14ac:dyDescent="0.15">
      <c r="D26" t="s">
        <v>74</v>
      </c>
      <c r="M26" s="29"/>
    </row>
    <row r="27" spans="1:20" x14ac:dyDescent="0.15">
      <c r="C27" t="s">
        <v>278</v>
      </c>
      <c r="M27" s="29"/>
      <c r="N27" s="29"/>
    </row>
    <row r="28" spans="1:20" x14ac:dyDescent="0.15">
      <c r="C28" t="s">
        <v>156</v>
      </c>
    </row>
    <row r="29" spans="1:20" x14ac:dyDescent="0.15">
      <c r="C29" t="s">
        <v>157</v>
      </c>
    </row>
    <row r="30" spans="1:20" ht="15.75" x14ac:dyDescent="0.15">
      <c r="C30" t="s">
        <v>343</v>
      </c>
    </row>
    <row r="31" spans="1:20" x14ac:dyDescent="0.15">
      <c r="C31" t="s">
        <v>279</v>
      </c>
    </row>
    <row r="32" spans="1:20" x14ac:dyDescent="0.15">
      <c r="C32" t="s">
        <v>280</v>
      </c>
    </row>
    <row r="33" spans="3:10" x14ac:dyDescent="0.15">
      <c r="C33" t="s">
        <v>39</v>
      </c>
    </row>
    <row r="34" spans="3:10" x14ac:dyDescent="0.15">
      <c r="C34" t="s">
        <v>40</v>
      </c>
    </row>
    <row r="35" spans="3:10" ht="16.5" x14ac:dyDescent="0.15">
      <c r="D35" t="s">
        <v>27</v>
      </c>
      <c r="F35" t="s">
        <v>28</v>
      </c>
      <c r="G35" t="s">
        <v>26</v>
      </c>
      <c r="I35" t="s">
        <v>21</v>
      </c>
    </row>
    <row r="36" spans="3:10" ht="16.5" x14ac:dyDescent="0.15">
      <c r="D36" t="s">
        <v>22</v>
      </c>
      <c r="F36" t="s">
        <v>29</v>
      </c>
      <c r="G36" t="s">
        <v>31</v>
      </c>
      <c r="I36" t="s">
        <v>23</v>
      </c>
    </row>
    <row r="37" spans="3:10" ht="16.5" x14ac:dyDescent="0.15">
      <c r="D37" t="s">
        <v>25</v>
      </c>
      <c r="G37" t="s">
        <v>30</v>
      </c>
      <c r="I37" t="s">
        <v>24</v>
      </c>
      <c r="J37" s="49" t="s">
        <v>283</v>
      </c>
    </row>
    <row r="39" spans="3:10" x14ac:dyDescent="0.15">
      <c r="C39" t="s">
        <v>33</v>
      </c>
    </row>
    <row r="40" spans="3:10" x14ac:dyDescent="0.15">
      <c r="C40" t="s">
        <v>34</v>
      </c>
    </row>
    <row r="41" spans="3:10" x14ac:dyDescent="0.15">
      <c r="C41" t="s">
        <v>41</v>
      </c>
    </row>
    <row r="42" spans="3:10" ht="15.75" x14ac:dyDescent="0.15">
      <c r="C42" t="s">
        <v>42</v>
      </c>
    </row>
    <row r="43" spans="3:10" x14ac:dyDescent="0.15">
      <c r="C43" t="s">
        <v>281</v>
      </c>
    </row>
    <row r="65" spans="1:21" s="103" customFormat="1" x14ac:dyDescent="0.15"/>
    <row r="66" spans="1:21" s="103" customFormat="1" x14ac:dyDescent="0.15"/>
    <row r="68" spans="1:21" x14ac:dyDescent="0.15">
      <c r="A68">
        <v>3</v>
      </c>
      <c r="B68" t="s">
        <v>377</v>
      </c>
    </row>
    <row r="69" spans="1:21" ht="14.25" x14ac:dyDescent="0.15">
      <c r="B69" s="70" t="s">
        <v>532</v>
      </c>
      <c r="C69" s="71"/>
      <c r="D69" s="71"/>
      <c r="E69" s="71"/>
      <c r="F69" s="71"/>
      <c r="G69" s="71"/>
      <c r="H69" s="71"/>
      <c r="I69" s="71"/>
      <c r="J69" s="71"/>
      <c r="K69" s="71"/>
      <c r="L69" s="72"/>
    </row>
    <row r="70" spans="1:21" x14ac:dyDescent="0.15">
      <c r="B70" s="73" t="s">
        <v>378</v>
      </c>
      <c r="C70" s="74"/>
      <c r="D70" s="74"/>
      <c r="E70" s="74"/>
      <c r="F70" s="74"/>
      <c r="G70" s="74"/>
      <c r="H70" s="74"/>
      <c r="I70" s="74"/>
      <c r="J70" s="74"/>
      <c r="K70" s="74"/>
      <c r="L70" s="75"/>
    </row>
    <row r="71" spans="1:21" x14ac:dyDescent="0.15">
      <c r="B71" s="73" t="s">
        <v>379</v>
      </c>
      <c r="C71" s="74"/>
      <c r="D71" s="74"/>
      <c r="E71" s="74"/>
      <c r="F71" s="74"/>
      <c r="G71" s="74"/>
      <c r="H71" s="74"/>
      <c r="I71" s="74"/>
      <c r="J71" s="74"/>
      <c r="K71" s="74"/>
      <c r="L71" s="75"/>
    </row>
    <row r="72" spans="1:21" x14ac:dyDescent="0.15">
      <c r="B72" s="73" t="s">
        <v>371</v>
      </c>
      <c r="C72" s="74"/>
      <c r="D72" s="74"/>
      <c r="E72" s="74"/>
      <c r="F72" s="74"/>
      <c r="G72" s="74"/>
      <c r="H72" s="74"/>
      <c r="I72" s="74"/>
      <c r="J72" s="74"/>
      <c r="K72" s="74"/>
      <c r="L72" s="75"/>
    </row>
    <row r="73" spans="1:21" x14ac:dyDescent="0.15">
      <c r="B73" s="73" t="s">
        <v>597</v>
      </c>
      <c r="C73" s="74"/>
      <c r="D73" s="74"/>
      <c r="E73" s="74"/>
      <c r="F73" s="74"/>
      <c r="G73" s="74"/>
      <c r="H73" s="74"/>
      <c r="I73" s="74"/>
      <c r="J73" s="74"/>
      <c r="K73" s="74"/>
      <c r="L73" s="75"/>
    </row>
    <row r="74" spans="1:21" x14ac:dyDescent="0.15">
      <c r="B74" s="73" t="s">
        <v>369</v>
      </c>
      <c r="C74" s="74"/>
      <c r="D74" s="74"/>
      <c r="E74" s="74"/>
      <c r="F74" s="74"/>
      <c r="G74" s="74"/>
      <c r="H74" s="74"/>
      <c r="I74" s="74"/>
      <c r="J74" s="74"/>
      <c r="K74" s="74"/>
      <c r="L74" s="75"/>
      <c r="U74" s="64"/>
    </row>
    <row r="75" spans="1:21" x14ac:dyDescent="0.15">
      <c r="B75" s="76" t="s">
        <v>315</v>
      </c>
      <c r="C75" s="74"/>
      <c r="D75" s="74"/>
      <c r="E75" s="74"/>
      <c r="F75" s="74"/>
      <c r="G75" s="74"/>
      <c r="H75" s="74"/>
      <c r="I75" s="74"/>
      <c r="J75" s="74"/>
      <c r="K75" s="74"/>
      <c r="L75" s="75"/>
      <c r="U75" s="64"/>
    </row>
    <row r="76" spans="1:21" x14ac:dyDescent="0.15">
      <c r="B76" s="82" t="s">
        <v>370</v>
      </c>
      <c r="C76" s="74"/>
      <c r="D76" s="74"/>
      <c r="E76" s="74"/>
      <c r="F76" s="74"/>
      <c r="G76" s="74"/>
      <c r="H76" s="74"/>
      <c r="I76" s="74"/>
      <c r="J76" s="74"/>
      <c r="K76" s="74"/>
      <c r="L76" s="75"/>
      <c r="U76" s="64"/>
    </row>
    <row r="77" spans="1:21" ht="16.5" x14ac:dyDescent="0.15">
      <c r="B77" s="82" t="s">
        <v>531</v>
      </c>
      <c r="C77" s="77"/>
      <c r="D77" s="77"/>
      <c r="E77" s="77"/>
      <c r="F77" s="77"/>
      <c r="G77" s="77"/>
      <c r="H77" s="77"/>
      <c r="I77" s="77"/>
      <c r="J77" s="77"/>
      <c r="K77" s="74"/>
      <c r="L77" s="75"/>
      <c r="U77" s="64"/>
    </row>
    <row r="78" spans="1:21" x14ac:dyDescent="0.15">
      <c r="B78" s="73"/>
      <c r="C78" s="74"/>
      <c r="D78" s="74"/>
      <c r="E78" s="74"/>
      <c r="F78" s="74"/>
      <c r="G78" s="74"/>
      <c r="H78" s="74"/>
      <c r="I78" s="74"/>
      <c r="J78" s="74"/>
      <c r="K78" s="74"/>
      <c r="L78" s="75"/>
      <c r="U78" s="64"/>
    </row>
    <row r="79" spans="1:21" x14ac:dyDescent="0.15">
      <c r="B79" s="78" t="s">
        <v>598</v>
      </c>
      <c r="C79" s="74"/>
      <c r="D79" s="74"/>
      <c r="E79" s="74"/>
      <c r="F79" s="74"/>
      <c r="G79" s="74"/>
      <c r="H79" s="74"/>
      <c r="I79" s="74"/>
      <c r="J79" s="74"/>
      <c r="K79" s="74"/>
      <c r="L79" s="75"/>
      <c r="U79" s="64"/>
    </row>
    <row r="80" spans="1:21" x14ac:dyDescent="0.15">
      <c r="B80" s="78" t="s">
        <v>599</v>
      </c>
      <c r="C80" s="74"/>
      <c r="D80" s="74"/>
      <c r="E80" s="74"/>
      <c r="F80" s="74"/>
      <c r="G80" s="74"/>
      <c r="H80" s="74"/>
      <c r="I80" s="74"/>
      <c r="J80" s="74"/>
      <c r="K80" s="74"/>
      <c r="L80" s="75"/>
      <c r="U80" s="64"/>
    </row>
    <row r="81" spans="2:12" x14ac:dyDescent="0.15">
      <c r="B81" s="73" t="s">
        <v>373</v>
      </c>
      <c r="C81" s="74"/>
      <c r="D81" s="74"/>
      <c r="E81" s="74"/>
      <c r="F81" s="74"/>
      <c r="G81" s="74"/>
      <c r="H81" s="74"/>
      <c r="I81" s="74"/>
      <c r="J81" s="74"/>
      <c r="K81" s="74"/>
      <c r="L81" s="75"/>
    </row>
    <row r="82" spans="2:12" x14ac:dyDescent="0.15">
      <c r="B82" s="73" t="s">
        <v>376</v>
      </c>
      <c r="C82" s="74"/>
      <c r="D82" s="74"/>
      <c r="E82" s="74"/>
      <c r="F82" s="74"/>
      <c r="G82" s="74"/>
      <c r="H82" s="74"/>
      <c r="I82" s="74"/>
      <c r="J82" s="74"/>
      <c r="K82" s="74"/>
      <c r="L82" s="75"/>
    </row>
    <row r="83" spans="2:12" x14ac:dyDescent="0.15">
      <c r="B83" s="73" t="s">
        <v>374</v>
      </c>
      <c r="C83" s="74"/>
      <c r="D83" s="74"/>
      <c r="E83" s="74"/>
      <c r="F83" s="74"/>
      <c r="G83" s="74"/>
      <c r="H83" s="74"/>
      <c r="I83" s="74"/>
      <c r="J83" s="74"/>
      <c r="K83" s="74"/>
      <c r="L83" s="75"/>
    </row>
    <row r="84" spans="2:12" x14ac:dyDescent="0.15">
      <c r="B84" s="73" t="s">
        <v>533</v>
      </c>
      <c r="C84" s="74"/>
      <c r="D84" s="74"/>
      <c r="E84" s="74"/>
      <c r="F84" s="74"/>
      <c r="G84" s="74"/>
      <c r="H84" s="74"/>
      <c r="I84" s="74"/>
      <c r="J84" s="74"/>
      <c r="K84" s="74"/>
      <c r="L84" s="75"/>
    </row>
    <row r="85" spans="2:12" x14ac:dyDescent="0.15">
      <c r="B85" s="73" t="s">
        <v>600</v>
      </c>
      <c r="C85" s="74"/>
      <c r="D85" s="74"/>
      <c r="E85" s="74"/>
      <c r="F85" s="74"/>
      <c r="G85" s="74"/>
      <c r="H85" s="74"/>
      <c r="I85" s="74"/>
      <c r="J85" s="74"/>
      <c r="K85" s="74"/>
      <c r="L85" s="75"/>
    </row>
    <row r="86" spans="2:12" x14ac:dyDescent="0.15">
      <c r="B86" s="73" t="s">
        <v>601</v>
      </c>
      <c r="C86" s="74"/>
      <c r="D86" s="74"/>
      <c r="E86" s="74"/>
      <c r="F86" s="74"/>
      <c r="G86" s="74"/>
      <c r="H86" s="74"/>
      <c r="I86" s="74"/>
      <c r="J86" s="74"/>
      <c r="K86" s="74"/>
      <c r="L86" s="75"/>
    </row>
    <row r="87" spans="2:12" x14ac:dyDescent="0.15">
      <c r="B87" s="79" t="s">
        <v>375</v>
      </c>
      <c r="C87" s="80"/>
      <c r="D87" s="80"/>
      <c r="E87" s="80"/>
      <c r="F87" s="80"/>
      <c r="G87" s="80"/>
      <c r="H87" s="80"/>
      <c r="I87" s="80"/>
      <c r="J87" s="80"/>
      <c r="K87" s="80"/>
      <c r="L87" s="81"/>
    </row>
  </sheetData>
  <phoneticPr fontId="1"/>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4"/>
  <sheetViews>
    <sheetView view="pageBreakPreview" zoomScaleNormal="100" zoomScaleSheetLayoutView="100" workbookViewId="0">
      <selection activeCell="M16" sqref="M16"/>
    </sheetView>
  </sheetViews>
  <sheetFormatPr defaultRowHeight="13.5" x14ac:dyDescent="0.15"/>
  <cols>
    <col min="1" max="1" width="9" customWidth="1"/>
  </cols>
  <sheetData>
    <row r="1" spans="1:1" ht="18.75" x14ac:dyDescent="0.15">
      <c r="A1" s="37" t="s">
        <v>618</v>
      </c>
    </row>
    <row r="2" spans="1:1" x14ac:dyDescent="0.15">
      <c r="A2" s="33" t="s">
        <v>556</v>
      </c>
    </row>
    <row r="3" spans="1:1" s="110" customFormat="1" x14ac:dyDescent="0.15">
      <c r="A3" s="33" t="s">
        <v>557</v>
      </c>
    </row>
    <row r="4" spans="1:1" x14ac:dyDescent="0.15">
      <c r="A4" s="33" t="s">
        <v>558</v>
      </c>
    </row>
    <row r="5" spans="1:1" x14ac:dyDescent="0.15">
      <c r="A5" s="33" t="s">
        <v>559</v>
      </c>
    </row>
    <row r="22" spans="1:1" x14ac:dyDescent="0.15">
      <c r="A22" s="33" t="s">
        <v>560</v>
      </c>
    </row>
    <row r="23" spans="1:1" x14ac:dyDescent="0.15">
      <c r="A23" s="33" t="s">
        <v>561</v>
      </c>
    </row>
    <row r="24" spans="1:1" x14ac:dyDescent="0.15">
      <c r="A24" s="33" t="s">
        <v>562</v>
      </c>
    </row>
    <row r="25" spans="1:1" x14ac:dyDescent="0.15">
      <c r="A25" s="33" t="s">
        <v>563</v>
      </c>
    </row>
    <row r="26" spans="1:1" x14ac:dyDescent="0.15">
      <c r="A26" s="33" t="s">
        <v>564</v>
      </c>
    </row>
    <row r="28" spans="1:1" x14ac:dyDescent="0.15">
      <c r="A28" s="33" t="s">
        <v>565</v>
      </c>
    </row>
    <row r="29" spans="1:1" x14ac:dyDescent="0.15">
      <c r="A29" s="33" t="s">
        <v>566</v>
      </c>
    </row>
    <row r="30" spans="1:1" x14ac:dyDescent="0.15">
      <c r="A30" s="33" t="s">
        <v>567</v>
      </c>
    </row>
    <row r="31" spans="1:1" x14ac:dyDescent="0.15">
      <c r="A31" s="33" t="s">
        <v>568</v>
      </c>
    </row>
    <row r="32" spans="1:1" x14ac:dyDescent="0.15">
      <c r="A32" s="110" t="s">
        <v>569</v>
      </c>
    </row>
    <row r="33" spans="1:1" x14ac:dyDescent="0.15">
      <c r="A33" s="110" t="s">
        <v>570</v>
      </c>
    </row>
    <row r="34" spans="1:1" x14ac:dyDescent="0.15">
      <c r="A34" s="110" t="s">
        <v>571</v>
      </c>
    </row>
  </sheetData>
  <phoneticPr fontId="1"/>
  <pageMargins left="0.70866141732283472" right="0.70866141732283472" top="0.74803149606299213" bottom="0.74803149606299213" header="0.31496062992125984" footer="0.31496062992125984"/>
  <pageSetup paperSize="9" scale="6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74"/>
  <sheetViews>
    <sheetView view="pageBreakPreview" zoomScaleNormal="100" zoomScaleSheetLayoutView="100" workbookViewId="0">
      <selection activeCell="M11" sqref="M11"/>
    </sheetView>
  </sheetViews>
  <sheetFormatPr defaultColWidth="9" defaultRowHeight="13.5" x14ac:dyDescent="0.15"/>
  <cols>
    <col min="1" max="1" width="9" style="102" customWidth="1"/>
    <col min="2" max="16384" width="9" style="102"/>
  </cols>
  <sheetData>
    <row r="1" spans="1:2" ht="18.75" x14ac:dyDescent="0.15">
      <c r="A1" s="37" t="s">
        <v>619</v>
      </c>
    </row>
    <row r="2" spans="1:2" x14ac:dyDescent="0.15">
      <c r="B2" s="102" t="s">
        <v>470</v>
      </c>
    </row>
    <row r="3" spans="1:2" x14ac:dyDescent="0.15">
      <c r="B3" s="102" t="s">
        <v>471</v>
      </c>
    </row>
    <row r="4" spans="1:2" x14ac:dyDescent="0.15">
      <c r="B4" s="110" t="s">
        <v>572</v>
      </c>
    </row>
    <row r="5" spans="1:2" x14ac:dyDescent="0.15">
      <c r="B5" s="102" t="s">
        <v>475</v>
      </c>
    </row>
    <row r="6" spans="1:2" x14ac:dyDescent="0.15">
      <c r="B6" s="102" t="s">
        <v>473</v>
      </c>
    </row>
    <row r="7" spans="1:2" x14ac:dyDescent="0.15">
      <c r="B7" s="102" t="s">
        <v>472</v>
      </c>
    </row>
    <row r="8" spans="1:2" x14ac:dyDescent="0.15">
      <c r="B8" s="102" t="s">
        <v>476</v>
      </c>
    </row>
    <row r="9" spans="1:2" x14ac:dyDescent="0.15">
      <c r="B9" s="110" t="s">
        <v>573</v>
      </c>
    </row>
    <row r="10" spans="1:2" x14ac:dyDescent="0.15">
      <c r="B10" s="110" t="s">
        <v>574</v>
      </c>
    </row>
    <row r="11" spans="1:2" x14ac:dyDescent="0.15">
      <c r="B11" s="102" t="s">
        <v>474</v>
      </c>
    </row>
    <row r="12" spans="1:2" x14ac:dyDescent="0.15">
      <c r="B12" s="102" t="s">
        <v>477</v>
      </c>
    </row>
    <row r="13" spans="1:2" x14ac:dyDescent="0.15">
      <c r="B13" s="102" t="s">
        <v>478</v>
      </c>
    </row>
    <row r="14" spans="1:2" x14ac:dyDescent="0.15">
      <c r="B14" s="102" t="s">
        <v>479</v>
      </c>
    </row>
    <row r="15" spans="1:2" x14ac:dyDescent="0.15">
      <c r="B15" s="102" t="s">
        <v>480</v>
      </c>
    </row>
    <row r="16" spans="1:2" x14ac:dyDescent="0.15">
      <c r="B16" s="110" t="s">
        <v>575</v>
      </c>
    </row>
    <row r="17" spans="2:14" x14ac:dyDescent="0.15">
      <c r="B17" s="102" t="s">
        <v>481</v>
      </c>
    </row>
    <row r="18" spans="2:14" x14ac:dyDescent="0.15">
      <c r="B18" s="102" t="s">
        <v>482</v>
      </c>
    </row>
    <row r="20" spans="2:14" x14ac:dyDescent="0.15">
      <c r="L20" s="34" t="s">
        <v>169</v>
      </c>
    </row>
    <row r="22" spans="2:14" x14ac:dyDescent="0.15">
      <c r="M22" s="102" t="s">
        <v>176</v>
      </c>
    </row>
    <row r="25" spans="2:14" x14ac:dyDescent="0.15">
      <c r="M25" s="16" t="s">
        <v>209</v>
      </c>
    </row>
    <row r="26" spans="2:14" x14ac:dyDescent="0.15">
      <c r="L26" s="102" t="s">
        <v>175</v>
      </c>
    </row>
    <row r="27" spans="2:14" x14ac:dyDescent="0.15">
      <c r="M27" s="16" t="s">
        <v>172</v>
      </c>
    </row>
    <row r="29" spans="2:14" x14ac:dyDescent="0.15">
      <c r="K29" s="102" t="s">
        <v>175</v>
      </c>
    </row>
    <row r="31" spans="2:14" x14ac:dyDescent="0.15">
      <c r="I31" s="16" t="s">
        <v>171</v>
      </c>
      <c r="N31" s="102" t="s">
        <v>210</v>
      </c>
    </row>
    <row r="32" spans="2:14" x14ac:dyDescent="0.15">
      <c r="N32" s="102" t="s">
        <v>177</v>
      </c>
    </row>
    <row r="33" spans="4:14" x14ac:dyDescent="0.15">
      <c r="N33" s="102" t="s">
        <v>174</v>
      </c>
    </row>
    <row r="34" spans="4:14" x14ac:dyDescent="0.15">
      <c r="I34" s="102" t="s">
        <v>178</v>
      </c>
      <c r="L34" s="34" t="s">
        <v>170</v>
      </c>
    </row>
    <row r="36" spans="4:14" x14ac:dyDescent="0.15">
      <c r="L36" s="16" t="s">
        <v>173</v>
      </c>
    </row>
    <row r="37" spans="4:14" x14ac:dyDescent="0.15">
      <c r="D37" s="29" t="s">
        <v>192</v>
      </c>
    </row>
    <row r="49" spans="7:9" x14ac:dyDescent="0.15">
      <c r="I49" s="35" t="s">
        <v>179</v>
      </c>
    </row>
    <row r="54" spans="7:9" x14ac:dyDescent="0.15">
      <c r="I54" s="102" t="s">
        <v>180</v>
      </c>
    </row>
    <row r="55" spans="7:9" x14ac:dyDescent="0.15">
      <c r="G55" s="30" t="s">
        <v>175</v>
      </c>
      <c r="H55" s="102" t="s">
        <v>175</v>
      </c>
      <c r="I55" s="102" t="s">
        <v>175</v>
      </c>
    </row>
    <row r="56" spans="7:9" x14ac:dyDescent="0.15">
      <c r="H56" s="36" t="s">
        <v>175</v>
      </c>
    </row>
    <row r="57" spans="7:9" x14ac:dyDescent="0.15">
      <c r="G57" s="1" t="s">
        <v>181</v>
      </c>
      <c r="H57" s="36"/>
    </row>
    <row r="60" spans="7:9" x14ac:dyDescent="0.15">
      <c r="I60" s="102" t="s">
        <v>190</v>
      </c>
    </row>
    <row r="65" spans="4:8" x14ac:dyDescent="0.15">
      <c r="H65" s="16" t="s">
        <v>182</v>
      </c>
    </row>
    <row r="73" spans="4:8" x14ac:dyDescent="0.15">
      <c r="D73" s="102" t="s">
        <v>191</v>
      </c>
    </row>
    <row r="74" spans="4:8" x14ac:dyDescent="0.15">
      <c r="D74" s="102" t="s">
        <v>357</v>
      </c>
    </row>
  </sheetData>
  <phoneticPr fontId="1"/>
  <pageMargins left="0.70866141732283472" right="0.70866141732283472" top="0.74803149606299213" bottom="0.74803149606299213" header="0.31496062992125984" footer="0.31496062992125984"/>
  <pageSetup paperSize="9" scale="69" orientation="landscape" r:id="rId1"/>
  <rowBreaks count="1" manualBreakCount="1">
    <brk id="19" max="14"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112"/>
  <sheetViews>
    <sheetView view="pageBreakPreview" topLeftCell="A19" zoomScaleNormal="100" zoomScaleSheetLayoutView="100" workbookViewId="0">
      <selection activeCell="N20" sqref="N20"/>
    </sheetView>
  </sheetViews>
  <sheetFormatPr defaultColWidth="9" defaultRowHeight="13.5" x14ac:dyDescent="0.15"/>
  <cols>
    <col min="1" max="1" width="9" style="102" customWidth="1"/>
    <col min="2" max="16384" width="9" style="102"/>
  </cols>
  <sheetData>
    <row r="1" spans="1:2" ht="17.25" x14ac:dyDescent="0.15">
      <c r="A1" s="23" t="s">
        <v>620</v>
      </c>
    </row>
    <row r="2" spans="1:2" s="110" customFormat="1" ht="17.25" x14ac:dyDescent="0.15">
      <c r="A2" s="23"/>
      <c r="B2" s="110" t="s">
        <v>586</v>
      </c>
    </row>
    <row r="3" spans="1:2" s="110" customFormat="1" ht="17.25" x14ac:dyDescent="0.15">
      <c r="A3" s="23"/>
      <c r="B3" s="110" t="s">
        <v>587</v>
      </c>
    </row>
    <row r="4" spans="1:2" s="111" customFormat="1" ht="17.25" x14ac:dyDescent="0.15">
      <c r="A4" s="23"/>
      <c r="B4" s="114" t="s">
        <v>596</v>
      </c>
    </row>
    <row r="5" spans="1:2" s="110" customFormat="1" ht="17.25" x14ac:dyDescent="0.15">
      <c r="A5" s="23"/>
      <c r="B5" s="110" t="s">
        <v>588</v>
      </c>
    </row>
    <row r="6" spans="1:2" s="110" customFormat="1" ht="17.25" x14ac:dyDescent="0.15">
      <c r="A6" s="23"/>
    </row>
    <row r="7" spans="1:2" x14ac:dyDescent="0.15">
      <c r="B7" s="110" t="s">
        <v>576</v>
      </c>
    </row>
    <row r="8" spans="1:2" x14ac:dyDescent="0.15">
      <c r="B8" s="102" t="s">
        <v>183</v>
      </c>
    </row>
    <row r="9" spans="1:2" x14ac:dyDescent="0.15">
      <c r="B9" s="102" t="s">
        <v>184</v>
      </c>
    </row>
    <row r="10" spans="1:2" x14ac:dyDescent="0.15">
      <c r="B10" s="102" t="s">
        <v>185</v>
      </c>
    </row>
    <row r="11" spans="1:2" s="110" customFormat="1" x14ac:dyDescent="0.15">
      <c r="B11" s="110" t="s">
        <v>577</v>
      </c>
    </row>
    <row r="12" spans="1:2" x14ac:dyDescent="0.15">
      <c r="B12" s="110" t="s">
        <v>578</v>
      </c>
    </row>
    <row r="13" spans="1:2" x14ac:dyDescent="0.15">
      <c r="B13" s="102" t="s">
        <v>186</v>
      </c>
    </row>
    <row r="14" spans="1:2" x14ac:dyDescent="0.15">
      <c r="B14" s="110" t="s">
        <v>579</v>
      </c>
    </row>
    <row r="15" spans="1:2" x14ac:dyDescent="0.15">
      <c r="B15" s="102" t="s">
        <v>187</v>
      </c>
    </row>
    <row r="16" spans="1:2" s="110" customFormat="1" x14ac:dyDescent="0.15">
      <c r="B16" s="110" t="s">
        <v>580</v>
      </c>
    </row>
    <row r="17" spans="2:9" s="110" customFormat="1" x14ac:dyDescent="0.15">
      <c r="B17" s="110" t="s">
        <v>581</v>
      </c>
    </row>
    <row r="18" spans="2:9" x14ac:dyDescent="0.15">
      <c r="B18" s="102" t="s">
        <v>188</v>
      </c>
    </row>
    <row r="19" spans="2:9" x14ac:dyDescent="0.15">
      <c r="B19" s="102" t="s">
        <v>189</v>
      </c>
    </row>
    <row r="20" spans="2:9" s="110" customFormat="1" x14ac:dyDescent="0.15">
      <c r="B20" s="14" t="s">
        <v>285</v>
      </c>
    </row>
    <row r="21" spans="2:9" ht="16.5" x14ac:dyDescent="0.15">
      <c r="B21" s="39" t="s">
        <v>582</v>
      </c>
    </row>
    <row r="22" spans="2:9" ht="18" customHeight="1" x14ac:dyDescent="0.15">
      <c r="C22" s="39"/>
      <c r="D22" s="39"/>
      <c r="E22" s="39"/>
      <c r="F22" s="39"/>
      <c r="G22" s="39"/>
      <c r="H22" s="41"/>
      <c r="I22" s="2"/>
    </row>
    <row r="23" spans="2:9" s="110" customFormat="1" ht="18" customHeight="1" x14ac:dyDescent="0.15">
      <c r="B23" s="110" t="s">
        <v>584</v>
      </c>
      <c r="C23" s="39"/>
      <c r="D23" s="39"/>
      <c r="E23" s="39"/>
      <c r="F23" s="39"/>
      <c r="G23" s="39"/>
      <c r="H23" s="41"/>
      <c r="I23" s="2"/>
    </row>
    <row r="24" spans="2:9" s="110" customFormat="1" ht="18" customHeight="1" x14ac:dyDescent="0.15">
      <c r="B24" s="110" t="s">
        <v>585</v>
      </c>
      <c r="C24" s="39"/>
      <c r="D24" s="39"/>
      <c r="E24" s="39"/>
      <c r="F24" s="39"/>
      <c r="G24" s="39"/>
      <c r="H24" s="41"/>
      <c r="I24" s="2"/>
    </row>
    <row r="25" spans="2:9" s="110" customFormat="1" ht="18" customHeight="1" x14ac:dyDescent="0.15">
      <c r="B25" s="110" t="s">
        <v>583</v>
      </c>
      <c r="C25" s="39"/>
      <c r="D25" s="39"/>
      <c r="E25" s="39"/>
      <c r="F25" s="39"/>
      <c r="G25" s="39"/>
      <c r="H25" s="41"/>
      <c r="I25" s="2"/>
    </row>
    <row r="26" spans="2:9" x14ac:dyDescent="0.15">
      <c r="B26" s="110" t="s">
        <v>593</v>
      </c>
      <c r="C26" s="14"/>
      <c r="D26" s="14"/>
      <c r="E26" s="14"/>
      <c r="F26" s="14"/>
      <c r="G26" s="14"/>
      <c r="H26" s="2"/>
      <c r="I26" s="2"/>
    </row>
    <row r="27" spans="2:9" s="110" customFormat="1" x14ac:dyDescent="0.15">
      <c r="B27" s="110" t="s">
        <v>589</v>
      </c>
      <c r="C27" s="14"/>
      <c r="D27" s="14"/>
      <c r="E27" s="14"/>
      <c r="F27" s="14"/>
      <c r="G27" s="14"/>
      <c r="H27" s="2"/>
      <c r="I27" s="2"/>
    </row>
    <row r="28" spans="2:9" s="110" customFormat="1" x14ac:dyDescent="0.15">
      <c r="B28" s="110" t="s">
        <v>590</v>
      </c>
      <c r="C28" s="14"/>
      <c r="D28" s="14"/>
      <c r="E28" s="14"/>
      <c r="F28" s="14"/>
      <c r="G28" s="14"/>
      <c r="H28" s="2"/>
      <c r="I28" s="2"/>
    </row>
    <row r="29" spans="2:9" s="110" customFormat="1" x14ac:dyDescent="0.15">
      <c r="B29" s="110" t="s">
        <v>591</v>
      </c>
      <c r="C29" s="14"/>
      <c r="D29" s="14"/>
      <c r="E29" s="14"/>
      <c r="F29" s="14"/>
      <c r="G29" s="14"/>
      <c r="H29" s="2"/>
      <c r="I29" s="2"/>
    </row>
    <row r="30" spans="2:9" x14ac:dyDescent="0.15">
      <c r="B30" s="110" t="s">
        <v>592</v>
      </c>
      <c r="C30" s="14"/>
      <c r="D30" s="14"/>
      <c r="E30" s="14"/>
      <c r="F30" s="14"/>
      <c r="G30" s="14"/>
      <c r="H30" s="2"/>
      <c r="I30" s="2"/>
    </row>
    <row r="31" spans="2:9" x14ac:dyDescent="0.15">
      <c r="B31" s="110"/>
    </row>
    <row r="35" spans="2:16" ht="18.75" x14ac:dyDescent="0.15">
      <c r="B35" s="38" t="s">
        <v>194</v>
      </c>
      <c r="C35" s="39"/>
      <c r="D35" s="39"/>
      <c r="E35" s="39"/>
      <c r="F35" s="39"/>
      <c r="G35" s="39"/>
      <c r="H35" s="39"/>
      <c r="I35" s="39"/>
      <c r="J35" s="39"/>
      <c r="K35" s="39"/>
      <c r="L35" s="39"/>
      <c r="N35" s="39"/>
      <c r="O35" s="39"/>
      <c r="P35" s="39"/>
    </row>
    <row r="36" spans="2:16" x14ac:dyDescent="0.15">
      <c r="B36" s="39"/>
      <c r="C36" s="39"/>
      <c r="D36" s="39"/>
      <c r="E36" s="39"/>
      <c r="F36" s="39"/>
      <c r="G36" s="39"/>
      <c r="H36" s="39"/>
      <c r="I36" s="39"/>
      <c r="J36" s="39"/>
      <c r="K36" s="39"/>
      <c r="L36" s="39"/>
      <c r="N36" s="39"/>
      <c r="O36" s="39"/>
      <c r="P36" s="39"/>
    </row>
    <row r="37" spans="2:16" x14ac:dyDescent="0.15">
      <c r="B37" s="39"/>
      <c r="C37" s="40" t="s">
        <v>193</v>
      </c>
      <c r="D37" s="39"/>
      <c r="E37" s="39"/>
      <c r="F37" s="39"/>
      <c r="G37" s="39"/>
      <c r="H37" s="39"/>
      <c r="I37" s="39"/>
      <c r="J37" s="39"/>
      <c r="K37" s="39"/>
      <c r="L37" s="39"/>
      <c r="N37" s="39"/>
      <c r="O37" s="39"/>
      <c r="P37" s="39"/>
    </row>
    <row r="38" spans="2:16" x14ac:dyDescent="0.15">
      <c r="B38" s="39"/>
      <c r="C38" s="39" t="s">
        <v>218</v>
      </c>
      <c r="D38" s="39"/>
      <c r="E38" s="39"/>
      <c r="F38" s="39"/>
      <c r="G38" s="39"/>
      <c r="H38" s="39"/>
      <c r="I38" s="39"/>
      <c r="J38" s="39"/>
      <c r="K38" s="39"/>
      <c r="L38" s="39"/>
      <c r="N38" s="39"/>
      <c r="O38" s="39"/>
      <c r="P38" s="39"/>
    </row>
    <row r="39" spans="2:16" x14ac:dyDescent="0.15">
      <c r="B39" s="39"/>
      <c r="C39" s="39" t="s">
        <v>219</v>
      </c>
      <c r="D39" s="39"/>
      <c r="E39" s="39"/>
      <c r="F39" s="39"/>
      <c r="G39" s="39"/>
      <c r="H39" s="39"/>
      <c r="I39" s="39"/>
      <c r="J39" s="39"/>
      <c r="K39" s="39"/>
      <c r="L39" s="39"/>
      <c r="N39" s="39"/>
      <c r="O39" s="39"/>
      <c r="P39" s="39"/>
    </row>
    <row r="40" spans="2:16" x14ac:dyDescent="0.15">
      <c r="B40" s="39"/>
      <c r="C40" s="39" t="s">
        <v>220</v>
      </c>
      <c r="D40" s="39"/>
      <c r="E40" s="39"/>
      <c r="F40" s="39"/>
      <c r="G40" s="39"/>
      <c r="H40" s="39"/>
      <c r="I40" s="39"/>
      <c r="J40" s="39"/>
      <c r="K40" s="39"/>
      <c r="L40" s="39"/>
      <c r="N40" s="39"/>
      <c r="O40" s="39"/>
      <c r="P40" s="39"/>
    </row>
    <row r="41" spans="2:16" x14ac:dyDescent="0.15">
      <c r="B41" s="39"/>
      <c r="C41" s="39" t="s">
        <v>221</v>
      </c>
      <c r="D41" s="39"/>
      <c r="E41" s="39"/>
      <c r="F41" s="39"/>
      <c r="G41" s="39"/>
      <c r="H41" s="39"/>
      <c r="I41" s="39"/>
      <c r="J41" s="39"/>
      <c r="K41" s="39"/>
      <c r="L41" s="39"/>
      <c r="N41" s="39"/>
      <c r="O41" s="39"/>
      <c r="P41" s="39"/>
    </row>
    <row r="42" spans="2:16" x14ac:dyDescent="0.15">
      <c r="B42" s="39"/>
      <c r="C42" s="39" t="s">
        <v>195</v>
      </c>
      <c r="D42" s="39"/>
      <c r="E42" s="39"/>
      <c r="F42" s="39"/>
      <c r="G42" s="39"/>
      <c r="H42" s="39"/>
      <c r="I42" s="39"/>
      <c r="J42" s="39"/>
      <c r="K42" s="39"/>
      <c r="L42" s="39"/>
      <c r="N42" s="39"/>
      <c r="O42" s="39"/>
      <c r="P42" s="39"/>
    </row>
    <row r="43" spans="2:16" x14ac:dyDescent="0.15">
      <c r="B43" s="39"/>
      <c r="C43" s="39" t="s">
        <v>594</v>
      </c>
      <c r="D43" s="39"/>
      <c r="E43" s="39"/>
      <c r="F43" s="39"/>
      <c r="G43" s="39"/>
      <c r="H43" s="39"/>
      <c r="I43" s="39"/>
      <c r="J43" s="39"/>
      <c r="K43" s="39"/>
      <c r="L43" s="39"/>
      <c r="N43" s="39"/>
      <c r="O43" s="39"/>
      <c r="P43" s="39"/>
    </row>
    <row r="46" spans="2:16" ht="18.75" x14ac:dyDescent="0.15">
      <c r="B46" s="43" t="s">
        <v>200</v>
      </c>
    </row>
    <row r="47" spans="2:16" x14ac:dyDescent="0.15">
      <c r="C47" s="102" t="s">
        <v>199</v>
      </c>
    </row>
    <row r="49" spans="3:12" x14ac:dyDescent="0.15">
      <c r="C49" s="42" t="s">
        <v>196</v>
      </c>
    </row>
    <row r="50" spans="3:12" x14ac:dyDescent="0.15">
      <c r="C50" s="102" t="s">
        <v>197</v>
      </c>
    </row>
    <row r="51" spans="3:12" x14ac:dyDescent="0.15">
      <c r="C51" s="102" t="s">
        <v>216</v>
      </c>
    </row>
    <row r="52" spans="3:12" x14ac:dyDescent="0.15">
      <c r="C52" s="102" t="s">
        <v>217</v>
      </c>
    </row>
    <row r="53" spans="3:12" x14ac:dyDescent="0.15">
      <c r="C53" s="102" t="s">
        <v>222</v>
      </c>
    </row>
    <row r="54" spans="3:12" x14ac:dyDescent="0.15">
      <c r="C54" s="102" t="s">
        <v>223</v>
      </c>
    </row>
    <row r="55" spans="3:12" x14ac:dyDescent="0.15">
      <c r="C55" s="102" t="s">
        <v>198</v>
      </c>
    </row>
    <row r="57" spans="3:12" x14ac:dyDescent="0.15">
      <c r="C57" s="102" t="s">
        <v>201</v>
      </c>
    </row>
    <row r="58" spans="3:12" x14ac:dyDescent="0.15">
      <c r="C58" s="110" t="s">
        <v>595</v>
      </c>
    </row>
    <row r="62" spans="3:12" x14ac:dyDescent="0.15">
      <c r="L62" s="102" t="s">
        <v>207</v>
      </c>
    </row>
    <row r="63" spans="3:12" x14ac:dyDescent="0.15">
      <c r="L63" s="102" t="s">
        <v>202</v>
      </c>
    </row>
    <row r="64" spans="3:12" x14ac:dyDescent="0.15">
      <c r="I64" s="102" t="s">
        <v>208</v>
      </c>
    </row>
    <row r="65" spans="2:13" x14ac:dyDescent="0.15">
      <c r="I65" s="102" t="s">
        <v>205</v>
      </c>
      <c r="M65" s="102" t="s">
        <v>178</v>
      </c>
    </row>
    <row r="66" spans="2:13" x14ac:dyDescent="0.15">
      <c r="M66" s="102" t="s">
        <v>203</v>
      </c>
    </row>
    <row r="70" spans="2:13" x14ac:dyDescent="0.15">
      <c r="K70" s="102" t="s">
        <v>206</v>
      </c>
    </row>
    <row r="71" spans="2:13" x14ac:dyDescent="0.15">
      <c r="K71" s="102" t="s">
        <v>204</v>
      </c>
    </row>
    <row r="73" spans="2:13" x14ac:dyDescent="0.15">
      <c r="J73" s="102" t="s">
        <v>282</v>
      </c>
    </row>
    <row r="76" spans="2:13" ht="17.25" x14ac:dyDescent="0.15">
      <c r="B76" s="113" t="s">
        <v>224</v>
      </c>
      <c r="C76" s="44"/>
    </row>
    <row r="78" spans="2:13" x14ac:dyDescent="0.15">
      <c r="C78" s="42" t="s">
        <v>211</v>
      </c>
    </row>
    <row r="100" spans="3:3" x14ac:dyDescent="0.15">
      <c r="C100" s="102" t="s">
        <v>213</v>
      </c>
    </row>
    <row r="101" spans="3:3" x14ac:dyDescent="0.15">
      <c r="C101" s="102" t="s">
        <v>225</v>
      </c>
    </row>
    <row r="102" spans="3:3" x14ac:dyDescent="0.15">
      <c r="C102" s="102" t="s">
        <v>212</v>
      </c>
    </row>
    <row r="103" spans="3:3" x14ac:dyDescent="0.15">
      <c r="C103" s="102" t="s">
        <v>226</v>
      </c>
    </row>
    <row r="104" spans="3:3" x14ac:dyDescent="0.15">
      <c r="C104" s="102" t="s">
        <v>241</v>
      </c>
    </row>
    <row r="105" spans="3:3" x14ac:dyDescent="0.15">
      <c r="C105" s="102" t="s">
        <v>240</v>
      </c>
    </row>
    <row r="106" spans="3:3" x14ac:dyDescent="0.15">
      <c r="C106" s="102" t="s">
        <v>227</v>
      </c>
    </row>
    <row r="107" spans="3:3" x14ac:dyDescent="0.15">
      <c r="C107" s="102" t="s">
        <v>228</v>
      </c>
    </row>
    <row r="108" spans="3:3" x14ac:dyDescent="0.15">
      <c r="C108" s="102" t="s">
        <v>243</v>
      </c>
    </row>
    <row r="109" spans="3:3" x14ac:dyDescent="0.15">
      <c r="C109" s="102" t="s">
        <v>214</v>
      </c>
    </row>
    <row r="111" spans="3:3" x14ac:dyDescent="0.15">
      <c r="C111" s="102" t="s">
        <v>215</v>
      </c>
    </row>
    <row r="112" spans="3:3" x14ac:dyDescent="0.15">
      <c r="C112" s="102" t="s">
        <v>242</v>
      </c>
    </row>
  </sheetData>
  <phoneticPr fontId="1"/>
  <hyperlinks>
    <hyperlink ref="C49" r:id="rId1" display="http://www.wakariyasui.sakura.ne.jp/1-2-0-0/1-2-2-1dennryuugajikaikaraukerutikara.html" xr:uid="{00000000-0004-0000-0B00-000000000000}"/>
    <hyperlink ref="C78" r:id="rId2" display="http://wakariyasui.sakura.ne.jp/p/elec/seidenn/seidennka.html" xr:uid="{00000000-0004-0000-0B00-000001000000}"/>
  </hyperlinks>
  <pageMargins left="0.70866141732283472" right="0.70866141732283472" top="0.74803149606299213" bottom="0.74803149606299213" header="0.31496062992125984" footer="0.31496062992125984"/>
  <pageSetup paperSize="9" scale="69" orientation="landscape" r:id="rId3"/>
  <rowBreaks count="2" manualBreakCount="2">
    <brk id="44" max="14" man="1"/>
    <brk id="74" max="14"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U100"/>
  <sheetViews>
    <sheetView topLeftCell="A19" workbookViewId="0">
      <selection activeCell="H14" sqref="H14"/>
    </sheetView>
  </sheetViews>
  <sheetFormatPr defaultRowHeight="13.5" x14ac:dyDescent="0.15"/>
  <cols>
    <col min="1" max="1" width="9" customWidth="1"/>
    <col min="13" max="13" width="11.25" customWidth="1"/>
  </cols>
  <sheetData>
    <row r="1" spans="1:3" ht="17.25" x14ac:dyDescent="0.15">
      <c r="A1" s="23" t="s">
        <v>607</v>
      </c>
      <c r="B1" s="23"/>
    </row>
    <row r="2" spans="1:3" x14ac:dyDescent="0.15">
      <c r="A2">
        <v>1</v>
      </c>
      <c r="B2" t="s">
        <v>43</v>
      </c>
    </row>
    <row r="3" spans="1:3" x14ac:dyDescent="0.15">
      <c r="C3" t="s">
        <v>44</v>
      </c>
    </row>
    <row r="5" spans="1:3" x14ac:dyDescent="0.15">
      <c r="A5">
        <v>2</v>
      </c>
      <c r="B5" t="s">
        <v>45</v>
      </c>
    </row>
    <row r="7" spans="1:3" x14ac:dyDescent="0.15">
      <c r="C7" s="107" t="s">
        <v>520</v>
      </c>
    </row>
    <row r="8" spans="1:3" s="105" customFormat="1" x14ac:dyDescent="0.15">
      <c r="C8" s="109" t="s">
        <v>534</v>
      </c>
    </row>
    <row r="9" spans="1:3" x14ac:dyDescent="0.15">
      <c r="C9" s="107" t="s">
        <v>521</v>
      </c>
    </row>
    <row r="10" spans="1:3" s="107" customFormat="1" x14ac:dyDescent="0.15">
      <c r="C10" s="107" t="s">
        <v>522</v>
      </c>
    </row>
    <row r="11" spans="1:3" x14ac:dyDescent="0.15">
      <c r="C11" s="107" t="s">
        <v>523</v>
      </c>
    </row>
    <row r="13" spans="1:3" x14ac:dyDescent="0.15">
      <c r="B13" t="s">
        <v>49</v>
      </c>
    </row>
    <row r="14" spans="1:3" x14ac:dyDescent="0.15">
      <c r="C14" t="s">
        <v>64</v>
      </c>
    </row>
    <row r="15" spans="1:3" x14ac:dyDescent="0.15">
      <c r="C15" t="s">
        <v>65</v>
      </c>
    </row>
    <row r="17" spans="3:7" x14ac:dyDescent="0.15">
      <c r="C17" t="s">
        <v>51</v>
      </c>
    </row>
    <row r="18" spans="3:7" x14ac:dyDescent="0.15">
      <c r="C18" t="s">
        <v>48</v>
      </c>
    </row>
    <row r="19" spans="3:7" x14ac:dyDescent="0.15">
      <c r="C19" t="s">
        <v>53</v>
      </c>
      <c r="D19" t="s">
        <v>54</v>
      </c>
      <c r="F19" t="s">
        <v>52</v>
      </c>
      <c r="G19" t="s">
        <v>54</v>
      </c>
    </row>
    <row r="20" spans="3:7" x14ac:dyDescent="0.15">
      <c r="C20">
        <v>0</v>
      </c>
      <c r="D20">
        <v>14.16</v>
      </c>
    </row>
    <row r="21" spans="3:7" x14ac:dyDescent="0.15">
      <c r="C21">
        <v>1</v>
      </c>
      <c r="D21">
        <v>13.77</v>
      </c>
      <c r="F21" s="11">
        <v>21</v>
      </c>
      <c r="G21" s="11">
        <v>8.67</v>
      </c>
    </row>
    <row r="22" spans="3:7" x14ac:dyDescent="0.15">
      <c r="C22">
        <v>2</v>
      </c>
      <c r="D22">
        <v>13.4</v>
      </c>
      <c r="F22">
        <v>22</v>
      </c>
      <c r="G22">
        <v>8.5299999999999994</v>
      </c>
    </row>
    <row r="23" spans="3:7" x14ac:dyDescent="0.15">
      <c r="C23">
        <v>3</v>
      </c>
      <c r="D23">
        <v>13.05</v>
      </c>
      <c r="F23" s="11">
        <v>23</v>
      </c>
      <c r="G23" s="11">
        <v>8.3800000000000008</v>
      </c>
    </row>
    <row r="24" spans="3:7" x14ac:dyDescent="0.15">
      <c r="C24">
        <v>4</v>
      </c>
      <c r="D24">
        <v>12.7</v>
      </c>
      <c r="F24">
        <v>24</v>
      </c>
      <c r="G24">
        <v>8.25</v>
      </c>
    </row>
    <row r="25" spans="3:7" x14ac:dyDescent="0.15">
      <c r="C25">
        <v>5</v>
      </c>
      <c r="D25">
        <v>12.37</v>
      </c>
      <c r="F25" s="10">
        <v>25</v>
      </c>
      <c r="G25" s="10">
        <v>8.11</v>
      </c>
    </row>
    <row r="26" spans="3:7" x14ac:dyDescent="0.15">
      <c r="C26">
        <v>6</v>
      </c>
      <c r="D26">
        <v>12.06</v>
      </c>
      <c r="F26">
        <v>26</v>
      </c>
      <c r="G26">
        <v>7.99</v>
      </c>
    </row>
    <row r="27" spans="3:7" x14ac:dyDescent="0.15">
      <c r="C27">
        <v>7</v>
      </c>
      <c r="D27">
        <v>11.76</v>
      </c>
      <c r="F27">
        <v>27</v>
      </c>
      <c r="G27">
        <v>7.86</v>
      </c>
    </row>
    <row r="28" spans="3:7" x14ac:dyDescent="0.15">
      <c r="C28">
        <v>8</v>
      </c>
      <c r="D28">
        <v>11.47</v>
      </c>
      <c r="F28">
        <v>28</v>
      </c>
      <c r="G28">
        <v>7.75</v>
      </c>
    </row>
    <row r="29" spans="3:7" x14ac:dyDescent="0.15">
      <c r="C29">
        <v>9</v>
      </c>
      <c r="D29">
        <v>11.19</v>
      </c>
      <c r="F29">
        <v>29</v>
      </c>
      <c r="G29">
        <v>7.64</v>
      </c>
    </row>
    <row r="30" spans="3:7" x14ac:dyDescent="0.15">
      <c r="C30">
        <v>10</v>
      </c>
      <c r="D30">
        <v>10.92</v>
      </c>
      <c r="F30">
        <v>30</v>
      </c>
      <c r="G30">
        <v>7.53</v>
      </c>
    </row>
    <row r="32" spans="3:7" x14ac:dyDescent="0.15">
      <c r="C32">
        <v>11</v>
      </c>
      <c r="D32">
        <v>10.67</v>
      </c>
      <c r="F32">
        <v>31</v>
      </c>
      <c r="G32">
        <v>7.42</v>
      </c>
    </row>
    <row r="33" spans="1:7" x14ac:dyDescent="0.15">
      <c r="C33">
        <v>12</v>
      </c>
      <c r="D33">
        <v>10.43</v>
      </c>
      <c r="F33">
        <v>32</v>
      </c>
      <c r="G33">
        <v>7.32</v>
      </c>
    </row>
    <row r="34" spans="1:7" x14ac:dyDescent="0.15">
      <c r="C34">
        <v>13</v>
      </c>
      <c r="D34">
        <v>10.199999999999999</v>
      </c>
      <c r="F34">
        <v>33</v>
      </c>
      <c r="G34">
        <v>7.22</v>
      </c>
    </row>
    <row r="35" spans="1:7" x14ac:dyDescent="0.15">
      <c r="C35">
        <v>14</v>
      </c>
      <c r="D35">
        <v>9.98</v>
      </c>
      <c r="F35">
        <v>34</v>
      </c>
      <c r="G35">
        <v>7.13</v>
      </c>
    </row>
    <row r="36" spans="1:7" x14ac:dyDescent="0.15">
      <c r="C36">
        <v>15</v>
      </c>
      <c r="D36">
        <v>9.76</v>
      </c>
      <c r="F36">
        <v>35</v>
      </c>
      <c r="G36">
        <v>7.04</v>
      </c>
    </row>
    <row r="37" spans="1:7" x14ac:dyDescent="0.15">
      <c r="C37">
        <v>16</v>
      </c>
      <c r="D37">
        <v>9.56</v>
      </c>
      <c r="F37">
        <v>36</v>
      </c>
      <c r="G37">
        <v>6.94</v>
      </c>
    </row>
    <row r="38" spans="1:7" x14ac:dyDescent="0.15">
      <c r="C38">
        <v>17</v>
      </c>
      <c r="D38">
        <v>9.3699999999999992</v>
      </c>
      <c r="F38">
        <v>37</v>
      </c>
      <c r="G38">
        <v>6.86</v>
      </c>
    </row>
    <row r="39" spans="1:7" x14ac:dyDescent="0.15">
      <c r="C39">
        <v>18</v>
      </c>
      <c r="D39">
        <v>9.18</v>
      </c>
      <c r="F39">
        <v>38</v>
      </c>
      <c r="G39">
        <v>6.76</v>
      </c>
    </row>
    <row r="40" spans="1:7" x14ac:dyDescent="0.15">
      <c r="C40">
        <v>19</v>
      </c>
      <c r="D40">
        <v>9.01</v>
      </c>
      <c r="F40">
        <v>39</v>
      </c>
      <c r="G40">
        <v>6.68</v>
      </c>
    </row>
    <row r="41" spans="1:7" x14ac:dyDescent="0.15">
      <c r="C41" s="11">
        <v>20</v>
      </c>
      <c r="D41" s="11">
        <v>8.84</v>
      </c>
      <c r="F41">
        <v>40</v>
      </c>
      <c r="G41">
        <v>6.59</v>
      </c>
    </row>
    <row r="44" spans="1:7" x14ac:dyDescent="0.15">
      <c r="A44">
        <v>3</v>
      </c>
      <c r="B44" t="s">
        <v>55</v>
      </c>
    </row>
    <row r="45" spans="1:7" x14ac:dyDescent="0.15">
      <c r="C45" t="s">
        <v>50</v>
      </c>
    </row>
    <row r="46" spans="1:7" x14ac:dyDescent="0.15">
      <c r="C46" t="s">
        <v>46</v>
      </c>
    </row>
    <row r="47" spans="1:7" x14ac:dyDescent="0.15">
      <c r="C47" t="s">
        <v>47</v>
      </c>
    </row>
    <row r="51" spans="3:21" x14ac:dyDescent="0.15">
      <c r="C51" t="s">
        <v>58</v>
      </c>
      <c r="H51" t="s">
        <v>67</v>
      </c>
      <c r="L51" s="29"/>
      <c r="M51" s="29"/>
    </row>
    <row r="52" spans="3:21" x14ac:dyDescent="0.15">
      <c r="C52" t="s">
        <v>59</v>
      </c>
      <c r="M52" s="29"/>
      <c r="N52" s="29"/>
      <c r="O52" s="29"/>
      <c r="P52" s="29"/>
      <c r="Q52" s="29"/>
      <c r="R52" s="29"/>
      <c r="S52" s="29"/>
      <c r="T52" s="29"/>
      <c r="U52" s="29"/>
    </row>
    <row r="53" spans="3:21" x14ac:dyDescent="0.15">
      <c r="M53" s="29"/>
      <c r="N53" s="29"/>
      <c r="O53" s="29"/>
      <c r="P53" s="29"/>
      <c r="Q53" s="29"/>
      <c r="R53" s="29"/>
      <c r="S53" s="29"/>
      <c r="T53" s="29"/>
      <c r="U53" s="29"/>
    </row>
    <row r="54" spans="3:21" x14ac:dyDescent="0.15">
      <c r="C54" t="s">
        <v>337</v>
      </c>
      <c r="H54" t="s">
        <v>338</v>
      </c>
      <c r="M54" s="29"/>
      <c r="N54" s="29"/>
      <c r="O54" s="29"/>
      <c r="P54" s="29"/>
      <c r="Q54" s="29"/>
      <c r="R54" s="29"/>
      <c r="S54" s="29"/>
      <c r="T54" s="29"/>
      <c r="U54" s="29"/>
    </row>
    <row r="55" spans="3:21" x14ac:dyDescent="0.15">
      <c r="C55" t="s">
        <v>339</v>
      </c>
    </row>
    <row r="57" spans="3:21" x14ac:dyDescent="0.15">
      <c r="M57" s="29"/>
    </row>
    <row r="58" spans="3:21" x14ac:dyDescent="0.15">
      <c r="C58" t="s">
        <v>66</v>
      </c>
      <c r="H58" t="s">
        <v>68</v>
      </c>
    </row>
    <row r="59" spans="3:21" x14ac:dyDescent="0.15">
      <c r="C59" t="s">
        <v>340</v>
      </c>
    </row>
    <row r="61" spans="3:21" x14ac:dyDescent="0.15">
      <c r="C61" t="s">
        <v>56</v>
      </c>
      <c r="H61" t="s">
        <v>62</v>
      </c>
    </row>
    <row r="62" spans="3:21" x14ac:dyDescent="0.15">
      <c r="C62" t="s">
        <v>57</v>
      </c>
    </row>
    <row r="64" spans="3:21" x14ac:dyDescent="0.15">
      <c r="C64" t="s">
        <v>60</v>
      </c>
      <c r="H64" t="s">
        <v>63</v>
      </c>
    </row>
    <row r="65" spans="1:3" x14ac:dyDescent="0.15">
      <c r="C65" t="s">
        <v>61</v>
      </c>
    </row>
    <row r="67" spans="1:3" x14ac:dyDescent="0.15">
      <c r="A67">
        <v>4</v>
      </c>
      <c r="B67" t="s">
        <v>284</v>
      </c>
    </row>
    <row r="68" spans="1:3" x14ac:dyDescent="0.15">
      <c r="C68" s="107" t="s">
        <v>524</v>
      </c>
    </row>
    <row r="69" spans="1:3" ht="15.75" x14ac:dyDescent="0.15">
      <c r="C69" t="s">
        <v>366</v>
      </c>
    </row>
    <row r="70" spans="1:3" x14ac:dyDescent="0.15">
      <c r="C70" s="109" t="s">
        <v>535</v>
      </c>
    </row>
    <row r="71" spans="1:3" s="105" customFormat="1" x14ac:dyDescent="0.15"/>
    <row r="72" spans="1:3" s="105" customFormat="1" x14ac:dyDescent="0.15"/>
    <row r="73" spans="1:3" s="105" customFormat="1" x14ac:dyDescent="0.15"/>
    <row r="74" spans="1:3" s="105" customFormat="1" x14ac:dyDescent="0.15"/>
    <row r="75" spans="1:3" s="105" customFormat="1" x14ac:dyDescent="0.15"/>
    <row r="76" spans="1:3" s="105" customFormat="1" x14ac:dyDescent="0.15"/>
    <row r="77" spans="1:3" s="105" customFormat="1" x14ac:dyDescent="0.15"/>
    <row r="78" spans="1:3" s="105" customFormat="1" x14ac:dyDescent="0.15"/>
    <row r="79" spans="1:3" s="105" customFormat="1" x14ac:dyDescent="0.15"/>
    <row r="80" spans="1:3" s="105" customFormat="1" x14ac:dyDescent="0.15"/>
    <row r="81" spans="1:14" ht="12" customHeight="1" x14ac:dyDescent="0.15"/>
    <row r="82" spans="1:14" ht="12.75" customHeight="1" x14ac:dyDescent="0.15"/>
    <row r="83" spans="1:14" x14ac:dyDescent="0.15">
      <c r="A83">
        <v>5</v>
      </c>
      <c r="B83" t="s">
        <v>380</v>
      </c>
    </row>
    <row r="84" spans="1:14" x14ac:dyDescent="0.15">
      <c r="B84" s="83" t="s">
        <v>365</v>
      </c>
      <c r="C84" s="84" t="s">
        <v>364</v>
      </c>
      <c r="D84" s="71"/>
      <c r="E84" s="71"/>
      <c r="F84" s="71"/>
      <c r="G84" s="71"/>
      <c r="H84" s="71"/>
      <c r="I84" s="71"/>
      <c r="J84" s="71"/>
      <c r="K84" s="71"/>
      <c r="L84" s="71"/>
      <c r="M84" s="71"/>
      <c r="N84" s="72"/>
    </row>
    <row r="85" spans="1:14" x14ac:dyDescent="0.15">
      <c r="B85" s="73"/>
      <c r="C85" s="74" t="s">
        <v>362</v>
      </c>
      <c r="D85" s="74"/>
      <c r="E85" s="74"/>
      <c r="F85" s="74"/>
      <c r="G85" s="74"/>
      <c r="H85" s="74"/>
      <c r="I85" s="74"/>
      <c r="J85" s="74"/>
      <c r="K85" s="74"/>
      <c r="L85" s="74"/>
      <c r="M85" s="74"/>
      <c r="N85" s="75"/>
    </row>
    <row r="86" spans="1:14" x14ac:dyDescent="0.15">
      <c r="B86" s="73"/>
      <c r="C86" s="74" t="s">
        <v>381</v>
      </c>
      <c r="D86" s="74"/>
      <c r="E86" s="74"/>
      <c r="F86" s="74"/>
      <c r="G86" s="74"/>
      <c r="H86" s="74"/>
      <c r="I86" s="74"/>
      <c r="J86" s="74"/>
      <c r="K86" s="74"/>
      <c r="L86" s="74"/>
      <c r="M86" s="74"/>
      <c r="N86" s="75"/>
    </row>
    <row r="87" spans="1:14" x14ac:dyDescent="0.15">
      <c r="B87" s="73"/>
      <c r="C87" s="74" t="s">
        <v>360</v>
      </c>
      <c r="D87" s="74"/>
      <c r="E87" s="74"/>
      <c r="F87" s="74"/>
      <c r="G87" s="74"/>
      <c r="H87" s="74"/>
      <c r="I87" s="74"/>
      <c r="J87" s="74"/>
      <c r="K87" s="74"/>
      <c r="L87" s="74"/>
      <c r="M87" s="74"/>
      <c r="N87" s="75"/>
    </row>
    <row r="88" spans="1:14" x14ac:dyDescent="0.15">
      <c r="B88" s="73"/>
      <c r="C88" s="74" t="s">
        <v>536</v>
      </c>
      <c r="D88" s="74"/>
      <c r="E88" s="74"/>
      <c r="F88" s="74"/>
      <c r="G88" s="74"/>
      <c r="H88" s="74"/>
      <c r="I88" s="74"/>
      <c r="J88" s="74"/>
      <c r="K88" s="74"/>
      <c r="L88" s="74"/>
      <c r="M88" s="74"/>
      <c r="N88" s="75"/>
    </row>
    <row r="89" spans="1:14" x14ac:dyDescent="0.15">
      <c r="B89" s="73"/>
      <c r="C89" s="74"/>
      <c r="D89" s="74"/>
      <c r="E89" s="74"/>
      <c r="F89" s="74"/>
      <c r="G89" s="74"/>
      <c r="H89" s="74"/>
      <c r="I89" s="74"/>
      <c r="J89" s="74"/>
      <c r="K89" s="74"/>
      <c r="L89" s="74"/>
      <c r="M89" s="74"/>
      <c r="N89" s="75"/>
    </row>
    <row r="90" spans="1:14" x14ac:dyDescent="0.15">
      <c r="B90" s="73"/>
      <c r="C90" s="74" t="s">
        <v>537</v>
      </c>
      <c r="D90" s="74"/>
      <c r="E90" s="74"/>
      <c r="F90" s="74"/>
      <c r="G90" s="74"/>
      <c r="H90" s="74"/>
      <c r="I90" s="74"/>
      <c r="J90" s="74"/>
      <c r="K90" s="74"/>
      <c r="L90" s="74"/>
      <c r="M90" s="74"/>
      <c r="N90" s="75"/>
    </row>
    <row r="91" spans="1:14" x14ac:dyDescent="0.15">
      <c r="B91" s="73"/>
      <c r="C91" s="74" t="s">
        <v>361</v>
      </c>
      <c r="D91" s="74"/>
      <c r="E91" s="74"/>
      <c r="F91" s="74"/>
      <c r="G91" s="74"/>
      <c r="H91" s="74"/>
      <c r="I91" s="74"/>
      <c r="J91" s="74"/>
      <c r="K91" s="74"/>
      <c r="L91" s="74"/>
      <c r="M91" s="74"/>
      <c r="N91" s="75"/>
    </row>
    <row r="92" spans="1:14" x14ac:dyDescent="0.15">
      <c r="B92" s="73"/>
      <c r="C92" s="74" t="s">
        <v>539</v>
      </c>
      <c r="D92" s="74"/>
      <c r="E92" s="74"/>
      <c r="F92" s="74"/>
      <c r="G92" s="74"/>
      <c r="H92" s="74"/>
      <c r="I92" s="74"/>
      <c r="J92" s="74"/>
      <c r="K92" s="74"/>
      <c r="L92" s="74"/>
      <c r="M92" s="74"/>
      <c r="N92" s="75"/>
    </row>
    <row r="93" spans="1:14" x14ac:dyDescent="0.15">
      <c r="B93" s="73"/>
      <c r="C93" s="74" t="s">
        <v>538</v>
      </c>
      <c r="D93" s="74"/>
      <c r="E93" s="74"/>
      <c r="F93" s="74"/>
      <c r="G93" s="74"/>
      <c r="H93" s="74"/>
      <c r="I93" s="74"/>
      <c r="J93" s="74"/>
      <c r="K93" s="74"/>
      <c r="L93" s="74"/>
      <c r="M93" s="74"/>
      <c r="N93" s="75"/>
    </row>
    <row r="94" spans="1:14" x14ac:dyDescent="0.15">
      <c r="B94" s="73"/>
      <c r="C94" s="74" t="s">
        <v>367</v>
      </c>
      <c r="D94" s="74"/>
      <c r="E94" s="74"/>
      <c r="F94" s="74"/>
      <c r="G94" s="74"/>
      <c r="H94" s="74"/>
      <c r="I94" s="74"/>
      <c r="J94" s="74"/>
      <c r="K94" s="74"/>
      <c r="L94" s="74"/>
      <c r="M94" s="74"/>
      <c r="N94" s="75"/>
    </row>
    <row r="95" spans="1:14" x14ac:dyDescent="0.15">
      <c r="B95" s="73"/>
      <c r="C95" s="74" t="s">
        <v>540</v>
      </c>
      <c r="D95" s="74"/>
      <c r="E95" s="74"/>
      <c r="F95" s="74"/>
      <c r="G95" s="74"/>
      <c r="H95" s="74"/>
      <c r="I95" s="74"/>
      <c r="J95" s="74"/>
      <c r="K95" s="74"/>
      <c r="L95" s="74"/>
      <c r="M95" s="74"/>
      <c r="N95" s="75"/>
    </row>
    <row r="96" spans="1:14" x14ac:dyDescent="0.15">
      <c r="B96" s="73"/>
      <c r="C96" s="74" t="s">
        <v>541</v>
      </c>
      <c r="D96" s="74"/>
      <c r="E96" s="74"/>
      <c r="F96" s="74"/>
      <c r="G96" s="74"/>
      <c r="H96" s="74"/>
      <c r="I96" s="74"/>
      <c r="J96" s="74"/>
      <c r="K96" s="74"/>
      <c r="L96" s="74"/>
      <c r="M96" s="74"/>
      <c r="N96" s="75"/>
    </row>
    <row r="97" spans="2:14" x14ac:dyDescent="0.15">
      <c r="B97" s="73"/>
      <c r="C97" s="74" t="s">
        <v>542</v>
      </c>
      <c r="D97" s="74"/>
      <c r="E97" s="74"/>
      <c r="F97" s="74"/>
      <c r="G97" s="74"/>
      <c r="H97" s="74"/>
      <c r="I97" s="74"/>
      <c r="J97" s="74"/>
      <c r="K97" s="74"/>
      <c r="L97" s="74"/>
      <c r="M97" s="74"/>
      <c r="N97" s="75"/>
    </row>
    <row r="98" spans="2:14" x14ac:dyDescent="0.15">
      <c r="B98" s="73"/>
      <c r="C98" s="74" t="s">
        <v>363</v>
      </c>
      <c r="D98" s="74"/>
      <c r="E98" s="74"/>
      <c r="F98" s="74"/>
      <c r="G98" s="74"/>
      <c r="H98" s="74"/>
      <c r="I98" s="74"/>
      <c r="J98" s="74"/>
      <c r="K98" s="74"/>
      <c r="L98" s="74"/>
      <c r="M98" s="74"/>
      <c r="N98" s="75"/>
    </row>
    <row r="99" spans="2:14" x14ac:dyDescent="0.15">
      <c r="B99" s="73"/>
      <c r="C99" s="74" t="s">
        <v>383</v>
      </c>
      <c r="D99" s="74"/>
      <c r="E99" s="74"/>
      <c r="F99" s="74"/>
      <c r="G99" s="74"/>
      <c r="H99" s="74"/>
      <c r="I99" s="74"/>
      <c r="J99" s="74"/>
      <c r="K99" s="74"/>
      <c r="L99" s="74"/>
      <c r="M99" s="74"/>
      <c r="N99" s="75"/>
    </row>
    <row r="100" spans="2:14" x14ac:dyDescent="0.15">
      <c r="B100" s="79"/>
      <c r="C100" s="80"/>
      <c r="D100" s="80"/>
      <c r="E100" s="80"/>
      <c r="F100" s="80"/>
      <c r="G100" s="80"/>
      <c r="H100" s="80"/>
      <c r="I100" s="80"/>
      <c r="J100" s="80"/>
      <c r="K100" s="80"/>
      <c r="L100" s="80"/>
      <c r="M100" s="80"/>
      <c r="N100" s="81"/>
    </row>
  </sheetData>
  <phoneticPr fontId="1"/>
  <pageMargins left="0.7" right="0.7" top="0.75" bottom="0.75" header="0.3" footer="0.3"/>
  <pageSetup paperSize="9"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G21"/>
  <sheetViews>
    <sheetView topLeftCell="A10" workbookViewId="0">
      <selection activeCell="L13" sqref="L13"/>
    </sheetView>
  </sheetViews>
  <sheetFormatPr defaultRowHeight="13.5" x14ac:dyDescent="0.15"/>
  <cols>
    <col min="1" max="1" width="9" customWidth="1"/>
  </cols>
  <sheetData>
    <row r="1" spans="1:7" ht="17.25" x14ac:dyDescent="0.15">
      <c r="A1" s="23" t="s">
        <v>608</v>
      </c>
    </row>
    <row r="3" spans="1:7" x14ac:dyDescent="0.15">
      <c r="A3">
        <v>1</v>
      </c>
      <c r="B3" t="s">
        <v>77</v>
      </c>
    </row>
    <row r="4" spans="1:7" x14ac:dyDescent="0.15">
      <c r="C4" t="s">
        <v>69</v>
      </c>
    </row>
    <row r="6" spans="1:7" x14ac:dyDescent="0.15">
      <c r="D6" t="s">
        <v>70</v>
      </c>
      <c r="G6" t="s">
        <v>71</v>
      </c>
    </row>
    <row r="9" spans="1:7" x14ac:dyDescent="0.15">
      <c r="A9">
        <v>2</v>
      </c>
      <c r="B9" t="s">
        <v>72</v>
      </c>
    </row>
    <row r="11" spans="1:7" x14ac:dyDescent="0.15">
      <c r="C11" t="s">
        <v>73</v>
      </c>
    </row>
    <row r="13" spans="1:7" ht="16.5" x14ac:dyDescent="0.15">
      <c r="D13" t="s">
        <v>74</v>
      </c>
    </row>
    <row r="15" spans="1:7" x14ac:dyDescent="0.15">
      <c r="D15" t="s">
        <v>75</v>
      </c>
    </row>
    <row r="17" spans="4:4" ht="15.75" x14ac:dyDescent="0.15">
      <c r="D17" s="109" t="s">
        <v>602</v>
      </c>
    </row>
    <row r="18" spans="4:4" ht="15.75" x14ac:dyDescent="0.15">
      <c r="D18" s="109" t="s">
        <v>543</v>
      </c>
    </row>
    <row r="20" spans="4:4" ht="16.5" x14ac:dyDescent="0.15">
      <c r="D20" t="s">
        <v>78</v>
      </c>
    </row>
    <row r="21" spans="4:4" x14ac:dyDescent="0.15">
      <c r="D21" t="s">
        <v>76</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33"/>
  <sheetViews>
    <sheetView topLeftCell="A70" workbookViewId="0"/>
  </sheetViews>
  <sheetFormatPr defaultRowHeight="13.5" x14ac:dyDescent="0.15"/>
  <cols>
    <col min="1" max="1" width="9" customWidth="1"/>
  </cols>
  <sheetData>
    <row r="1" spans="1:9" ht="17.25" x14ac:dyDescent="0.15">
      <c r="A1" s="23" t="s">
        <v>609</v>
      </c>
    </row>
    <row r="3" spans="1:9" x14ac:dyDescent="0.15">
      <c r="A3">
        <v>1</v>
      </c>
      <c r="B3" t="s">
        <v>79</v>
      </c>
    </row>
    <row r="4" spans="1:9" x14ac:dyDescent="0.15">
      <c r="B4" t="s">
        <v>69</v>
      </c>
      <c r="C4" t="s">
        <v>164</v>
      </c>
    </row>
    <row r="7" spans="1:9" x14ac:dyDescent="0.15">
      <c r="B7" t="s">
        <v>163</v>
      </c>
      <c r="C7" t="s">
        <v>80</v>
      </c>
    </row>
    <row r="8" spans="1:9" x14ac:dyDescent="0.15">
      <c r="C8" t="s">
        <v>81</v>
      </c>
    </row>
    <row r="11" spans="1:9" ht="18.75" x14ac:dyDescent="0.15">
      <c r="E11" s="13" t="s">
        <v>85</v>
      </c>
      <c r="F11" s="14"/>
      <c r="G11" s="14"/>
      <c r="H11" s="12"/>
      <c r="I11" s="12"/>
    </row>
    <row r="12" spans="1:9" ht="18.75" x14ac:dyDescent="0.15">
      <c r="E12" s="13" t="s">
        <v>86</v>
      </c>
      <c r="F12" s="14"/>
      <c r="G12" s="14"/>
      <c r="H12" s="12"/>
      <c r="I12" s="12"/>
    </row>
    <row r="38" spans="3:19" ht="18.75" x14ac:dyDescent="0.15">
      <c r="C38" s="15" t="s">
        <v>82</v>
      </c>
      <c r="D38" s="14"/>
      <c r="E38" s="14"/>
      <c r="F38" s="14"/>
      <c r="G38" s="14"/>
    </row>
    <row r="39" spans="3:19" ht="18.75" x14ac:dyDescent="0.15">
      <c r="C39" s="15" t="s">
        <v>83</v>
      </c>
      <c r="D39" s="14"/>
      <c r="E39" s="14"/>
      <c r="F39" s="14"/>
      <c r="G39" s="14"/>
    </row>
    <row r="40" spans="3:19" ht="18.75" x14ac:dyDescent="0.15">
      <c r="C40" s="15" t="s">
        <v>84</v>
      </c>
      <c r="D40" s="14"/>
      <c r="E40" s="14"/>
      <c r="F40" s="14"/>
      <c r="G40" s="14"/>
    </row>
    <row r="44" spans="3:19" ht="18.75" x14ac:dyDescent="0.15">
      <c r="C44" s="15" t="s">
        <v>87</v>
      </c>
      <c r="D44" s="14"/>
      <c r="E44" s="14"/>
      <c r="F44" s="14"/>
      <c r="G44" s="14"/>
      <c r="H44" s="14"/>
      <c r="I44" s="14"/>
      <c r="J44" s="14"/>
      <c r="K44" s="14"/>
      <c r="L44" s="14"/>
      <c r="M44" s="14"/>
      <c r="N44" s="14"/>
      <c r="O44" s="14"/>
      <c r="P44" s="14"/>
      <c r="Q44" s="14"/>
      <c r="R44" s="14"/>
      <c r="S44" s="14"/>
    </row>
    <row r="45" spans="3:19" ht="18.75" x14ac:dyDescent="0.15">
      <c r="C45" s="15" t="s">
        <v>88</v>
      </c>
      <c r="D45" s="14"/>
      <c r="E45" s="14"/>
      <c r="F45" s="14"/>
      <c r="G45" s="14"/>
      <c r="H45" s="14"/>
      <c r="I45" s="14"/>
      <c r="J45" s="14"/>
      <c r="K45" s="14"/>
      <c r="L45" s="14"/>
      <c r="M45" s="14"/>
      <c r="N45" s="14"/>
      <c r="O45" s="14"/>
      <c r="P45" s="14"/>
      <c r="Q45" s="14"/>
      <c r="R45" s="14"/>
      <c r="S45" s="14"/>
    </row>
    <row r="46" spans="3:19" ht="18.75" x14ac:dyDescent="0.15">
      <c r="C46" s="15" t="s">
        <v>90</v>
      </c>
      <c r="D46" s="14"/>
      <c r="E46" s="14"/>
      <c r="F46" s="14"/>
      <c r="G46" s="14"/>
      <c r="H46" s="14"/>
      <c r="I46" s="14"/>
      <c r="J46" s="14"/>
      <c r="K46" s="14"/>
      <c r="L46" s="14"/>
      <c r="M46" s="14"/>
      <c r="N46" s="14"/>
      <c r="O46" s="14"/>
      <c r="P46" s="14"/>
      <c r="Q46" s="14"/>
      <c r="R46" s="14"/>
      <c r="S46" s="14"/>
    </row>
    <row r="49" spans="1:9" x14ac:dyDescent="0.15">
      <c r="A49">
        <v>2</v>
      </c>
      <c r="B49" t="s">
        <v>89</v>
      </c>
    </row>
    <row r="51" spans="1:9" x14ac:dyDescent="0.15">
      <c r="C51" s="106" t="s">
        <v>519</v>
      </c>
    </row>
    <row r="52" spans="1:9" x14ac:dyDescent="0.15">
      <c r="C52" s="107" t="s">
        <v>525</v>
      </c>
    </row>
    <row r="53" spans="1:9" x14ac:dyDescent="0.15">
      <c r="C53" t="s">
        <v>153</v>
      </c>
    </row>
    <row r="55" spans="1:9" x14ac:dyDescent="0.15">
      <c r="A55">
        <v>3</v>
      </c>
      <c r="B55" t="s">
        <v>55</v>
      </c>
    </row>
    <row r="56" spans="1:9" x14ac:dyDescent="0.15">
      <c r="C56" t="s">
        <v>91</v>
      </c>
    </row>
    <row r="57" spans="1:9" x14ac:dyDescent="0.15">
      <c r="D57" t="s">
        <v>92</v>
      </c>
    </row>
    <row r="59" spans="1:9" ht="16.5" x14ac:dyDescent="0.15">
      <c r="D59" t="s">
        <v>93</v>
      </c>
      <c r="E59" t="s">
        <v>94</v>
      </c>
      <c r="F59" t="s">
        <v>95</v>
      </c>
      <c r="G59" t="s">
        <v>96</v>
      </c>
      <c r="I59" t="s">
        <v>97</v>
      </c>
    </row>
    <row r="60" spans="1:9" ht="16.5" x14ac:dyDescent="0.15">
      <c r="D60" t="s">
        <v>98</v>
      </c>
      <c r="E60" t="s">
        <v>99</v>
      </c>
      <c r="F60" t="s">
        <v>100</v>
      </c>
      <c r="G60" s="17" t="s">
        <v>101</v>
      </c>
      <c r="I60" t="s">
        <v>102</v>
      </c>
    </row>
    <row r="61" spans="1:9" ht="16.5" x14ac:dyDescent="0.15">
      <c r="D61" t="s">
        <v>103</v>
      </c>
      <c r="E61" t="s">
        <v>104</v>
      </c>
      <c r="F61" t="s">
        <v>100</v>
      </c>
      <c r="G61" t="s">
        <v>105</v>
      </c>
      <c r="I61" t="s">
        <v>106</v>
      </c>
    </row>
    <row r="62" spans="1:9" x14ac:dyDescent="0.15">
      <c r="G62" s="17"/>
    </row>
    <row r="63" spans="1:9" ht="15.75" x14ac:dyDescent="0.15">
      <c r="D63" t="s">
        <v>107</v>
      </c>
      <c r="G63" s="17"/>
    </row>
    <row r="64" spans="1:9" x14ac:dyDescent="0.15">
      <c r="D64" t="s">
        <v>108</v>
      </c>
      <c r="G64" s="17"/>
    </row>
    <row r="65" spans="2:20" ht="15.75" x14ac:dyDescent="0.15">
      <c r="D65" t="s">
        <v>109</v>
      </c>
      <c r="G65" s="17"/>
    </row>
    <row r="66" spans="2:20" x14ac:dyDescent="0.15">
      <c r="D66" t="s">
        <v>110</v>
      </c>
    </row>
    <row r="68" spans="2:20" x14ac:dyDescent="0.15">
      <c r="B68" s="31" t="s">
        <v>158</v>
      </c>
      <c r="C68" t="s">
        <v>111</v>
      </c>
      <c r="E68" t="s">
        <v>112</v>
      </c>
      <c r="M68" t="s">
        <v>113</v>
      </c>
      <c r="N68" s="18">
        <v>6</v>
      </c>
      <c r="O68">
        <v>6.1</v>
      </c>
      <c r="P68" s="18">
        <v>6</v>
      </c>
      <c r="Q68">
        <v>6.1</v>
      </c>
      <c r="R68">
        <v>6.4</v>
      </c>
      <c r="S68">
        <v>6.3</v>
      </c>
      <c r="T68">
        <v>6.4</v>
      </c>
    </row>
    <row r="69" spans="2:20" ht="16.5" x14ac:dyDescent="0.15">
      <c r="D69" t="s">
        <v>114</v>
      </c>
      <c r="E69" t="s">
        <v>115</v>
      </c>
      <c r="F69" t="s">
        <v>116</v>
      </c>
      <c r="I69" t="s">
        <v>117</v>
      </c>
      <c r="L69" t="s">
        <v>118</v>
      </c>
      <c r="M69" t="s">
        <v>115</v>
      </c>
      <c r="N69">
        <f t="shared" ref="N69:T69" si="0">1.23-0.059*N68</f>
        <v>0.876</v>
      </c>
      <c r="O69">
        <f t="shared" si="0"/>
        <v>0.8701000000000001</v>
      </c>
      <c r="P69">
        <f t="shared" si="0"/>
        <v>0.876</v>
      </c>
      <c r="Q69">
        <f t="shared" si="0"/>
        <v>0.8701000000000001</v>
      </c>
      <c r="R69">
        <f t="shared" si="0"/>
        <v>0.85240000000000005</v>
      </c>
      <c r="S69">
        <f t="shared" si="0"/>
        <v>0.85830000000000006</v>
      </c>
      <c r="T69">
        <f t="shared" si="0"/>
        <v>0.85240000000000005</v>
      </c>
    </row>
    <row r="70" spans="2:20" x14ac:dyDescent="0.15">
      <c r="E70" s="19" t="s">
        <v>119</v>
      </c>
    </row>
    <row r="71" spans="2:20" x14ac:dyDescent="0.15">
      <c r="M71" t="s">
        <v>113</v>
      </c>
      <c r="N71" s="18">
        <v>6</v>
      </c>
      <c r="O71">
        <v>6.1</v>
      </c>
      <c r="P71" s="18">
        <v>6</v>
      </c>
      <c r="Q71">
        <v>6.1</v>
      </c>
      <c r="R71">
        <v>6.4</v>
      </c>
      <c r="S71">
        <v>6.3</v>
      </c>
      <c r="T71">
        <v>6.4</v>
      </c>
    </row>
    <row r="72" spans="2:20" ht="16.5" x14ac:dyDescent="0.15">
      <c r="D72" t="s">
        <v>120</v>
      </c>
      <c r="E72" t="s">
        <v>100</v>
      </c>
      <c r="F72" t="s">
        <v>105</v>
      </c>
      <c r="I72" t="s">
        <v>106</v>
      </c>
      <c r="L72" t="s">
        <v>121</v>
      </c>
      <c r="M72" t="s">
        <v>100</v>
      </c>
      <c r="N72">
        <f>0.84-0.047*N71</f>
        <v>0.55799999999999994</v>
      </c>
      <c r="O72">
        <f t="shared" ref="O72:T72" si="1">0.84-0.047*O71</f>
        <v>0.5532999999999999</v>
      </c>
      <c r="P72">
        <f t="shared" si="1"/>
        <v>0.55799999999999994</v>
      </c>
      <c r="Q72">
        <f t="shared" si="1"/>
        <v>0.5532999999999999</v>
      </c>
      <c r="R72">
        <f t="shared" si="1"/>
        <v>0.5391999999999999</v>
      </c>
      <c r="S72">
        <f t="shared" si="1"/>
        <v>0.54390000000000005</v>
      </c>
      <c r="T72">
        <f t="shared" si="1"/>
        <v>0.5391999999999999</v>
      </c>
    </row>
    <row r="73" spans="2:20" x14ac:dyDescent="0.15">
      <c r="E73" s="19" t="s">
        <v>122</v>
      </c>
    </row>
    <row r="75" spans="2:20" ht="16.5" x14ac:dyDescent="0.15">
      <c r="D75" t="s">
        <v>123</v>
      </c>
      <c r="E75" t="s">
        <v>100</v>
      </c>
      <c r="F75" s="17" t="s">
        <v>101</v>
      </c>
      <c r="I75" t="s">
        <v>102</v>
      </c>
      <c r="M75" t="s">
        <v>113</v>
      </c>
      <c r="N75" s="18">
        <v>6</v>
      </c>
      <c r="O75">
        <v>6.1</v>
      </c>
      <c r="P75" s="18">
        <v>6</v>
      </c>
      <c r="Q75">
        <v>6.1</v>
      </c>
      <c r="R75">
        <v>6.4</v>
      </c>
      <c r="S75">
        <v>6.3</v>
      </c>
      <c r="T75">
        <v>6.4</v>
      </c>
    </row>
    <row r="76" spans="2:20" x14ac:dyDescent="0.15">
      <c r="E76" t="s">
        <v>119</v>
      </c>
      <c r="L76" t="s">
        <v>124</v>
      </c>
      <c r="M76" t="s">
        <v>100</v>
      </c>
      <c r="N76">
        <f>-0.059*N75</f>
        <v>-0.35399999999999998</v>
      </c>
      <c r="O76">
        <f t="shared" ref="O76:T76" si="2">-0.059*O75</f>
        <v>-0.35989999999999994</v>
      </c>
      <c r="P76">
        <f t="shared" si="2"/>
        <v>-0.35399999999999998</v>
      </c>
      <c r="Q76">
        <f t="shared" si="2"/>
        <v>-0.35989999999999994</v>
      </c>
      <c r="R76">
        <f t="shared" si="2"/>
        <v>-0.37759999999999999</v>
      </c>
      <c r="S76">
        <f t="shared" si="2"/>
        <v>-0.37169999999999997</v>
      </c>
      <c r="T76">
        <f t="shared" si="2"/>
        <v>-0.37759999999999999</v>
      </c>
    </row>
    <row r="79" spans="2:20" x14ac:dyDescent="0.15">
      <c r="E79" s="18"/>
    </row>
    <row r="80" spans="2:20" x14ac:dyDescent="0.15">
      <c r="B80" s="31" t="s">
        <v>159</v>
      </c>
      <c r="C80" t="s">
        <v>125</v>
      </c>
      <c r="E80" t="s">
        <v>126</v>
      </c>
    </row>
    <row r="83" spans="4:21" x14ac:dyDescent="0.15">
      <c r="E83" t="s">
        <v>113</v>
      </c>
      <c r="F83" t="s">
        <v>127</v>
      </c>
    </row>
    <row r="84" spans="4:21" x14ac:dyDescent="0.15">
      <c r="D84">
        <v>1</v>
      </c>
      <c r="E84" s="20">
        <v>6</v>
      </c>
      <c r="F84">
        <v>0.51</v>
      </c>
      <c r="G84" t="s">
        <v>128</v>
      </c>
      <c r="H84" t="s">
        <v>129</v>
      </c>
    </row>
    <row r="85" spans="4:21" x14ac:dyDescent="0.15">
      <c r="D85">
        <v>2</v>
      </c>
      <c r="E85" s="21">
        <v>6.1</v>
      </c>
      <c r="F85">
        <v>0.45</v>
      </c>
      <c r="G85" t="s">
        <v>128</v>
      </c>
      <c r="H85" t="s">
        <v>129</v>
      </c>
    </row>
    <row r="86" spans="4:21" x14ac:dyDescent="0.15">
      <c r="D86">
        <v>3</v>
      </c>
      <c r="E86" s="20">
        <v>6</v>
      </c>
      <c r="F86">
        <v>0.47</v>
      </c>
      <c r="G86" t="s">
        <v>128</v>
      </c>
      <c r="H86" t="s">
        <v>129</v>
      </c>
    </row>
    <row r="87" spans="4:21" x14ac:dyDescent="0.15">
      <c r="D87">
        <v>4</v>
      </c>
      <c r="E87" s="21">
        <v>6.1</v>
      </c>
      <c r="F87">
        <v>0.47</v>
      </c>
      <c r="G87" t="s">
        <v>128</v>
      </c>
      <c r="H87" t="s">
        <v>129</v>
      </c>
    </row>
    <row r="88" spans="4:21" x14ac:dyDescent="0.15">
      <c r="D88">
        <v>5</v>
      </c>
      <c r="E88" s="20">
        <v>6.4</v>
      </c>
      <c r="F88">
        <v>0.46</v>
      </c>
      <c r="G88" t="s">
        <v>128</v>
      </c>
      <c r="H88" t="s">
        <v>129</v>
      </c>
    </row>
    <row r="89" spans="4:21" x14ac:dyDescent="0.15">
      <c r="D89">
        <v>6</v>
      </c>
      <c r="E89" s="21">
        <v>6.3</v>
      </c>
      <c r="F89">
        <v>0.42</v>
      </c>
      <c r="G89" t="s">
        <v>128</v>
      </c>
      <c r="H89" t="s">
        <v>129</v>
      </c>
      <c r="S89" s="16" t="s">
        <v>94</v>
      </c>
      <c r="T89" t="s">
        <v>100</v>
      </c>
      <c r="U89" t="s">
        <v>130</v>
      </c>
    </row>
    <row r="90" spans="4:21" x14ac:dyDescent="0.15">
      <c r="D90">
        <v>7</v>
      </c>
      <c r="E90" s="20">
        <v>6.4</v>
      </c>
      <c r="F90">
        <v>0.43</v>
      </c>
      <c r="G90" t="s">
        <v>128</v>
      </c>
      <c r="H90" t="s">
        <v>129</v>
      </c>
    </row>
    <row r="91" spans="4:21" ht="17.25" x14ac:dyDescent="0.15">
      <c r="D91">
        <v>8</v>
      </c>
      <c r="E91" s="22">
        <v>6</v>
      </c>
      <c r="F91">
        <f>N69</f>
        <v>0.876</v>
      </c>
      <c r="G91" t="s">
        <v>94</v>
      </c>
      <c r="H91" t="s">
        <v>131</v>
      </c>
      <c r="I91" s="23" t="s">
        <v>132</v>
      </c>
    </row>
    <row r="92" spans="4:21" x14ac:dyDescent="0.15">
      <c r="D92">
        <v>9</v>
      </c>
      <c r="E92" s="11">
        <v>6.1</v>
      </c>
      <c r="F92">
        <f>O69</f>
        <v>0.8701000000000001</v>
      </c>
      <c r="G92" t="s">
        <v>94</v>
      </c>
      <c r="H92" t="s">
        <v>131</v>
      </c>
      <c r="I92" s="16" t="s">
        <v>133</v>
      </c>
    </row>
    <row r="93" spans="4:21" x14ac:dyDescent="0.15">
      <c r="D93">
        <v>10</v>
      </c>
      <c r="E93" s="22">
        <v>6</v>
      </c>
      <c r="F93">
        <f>P69</f>
        <v>0.876</v>
      </c>
      <c r="G93" t="s">
        <v>94</v>
      </c>
      <c r="H93" t="s">
        <v>131</v>
      </c>
    </row>
    <row r="94" spans="4:21" x14ac:dyDescent="0.15">
      <c r="D94">
        <v>11</v>
      </c>
      <c r="E94" s="11">
        <v>6.1</v>
      </c>
      <c r="F94">
        <f>Q69</f>
        <v>0.8701000000000001</v>
      </c>
      <c r="G94" t="s">
        <v>94</v>
      </c>
      <c r="H94" t="s">
        <v>131</v>
      </c>
    </row>
    <row r="95" spans="4:21" x14ac:dyDescent="0.15">
      <c r="D95">
        <v>12</v>
      </c>
      <c r="E95" s="22">
        <v>6.4</v>
      </c>
      <c r="F95">
        <f>R69</f>
        <v>0.85240000000000005</v>
      </c>
      <c r="G95" t="s">
        <v>94</v>
      </c>
      <c r="H95" t="s">
        <v>131</v>
      </c>
      <c r="S95" s="16" t="s">
        <v>104</v>
      </c>
      <c r="T95" t="s">
        <v>100</v>
      </c>
      <c r="U95" t="s">
        <v>105</v>
      </c>
    </row>
    <row r="96" spans="4:21" x14ac:dyDescent="0.15">
      <c r="D96">
        <v>13</v>
      </c>
      <c r="E96" s="11">
        <v>6.3</v>
      </c>
      <c r="F96">
        <f>S69</f>
        <v>0.85830000000000006</v>
      </c>
      <c r="G96" t="s">
        <v>94</v>
      </c>
      <c r="H96" t="s">
        <v>131</v>
      </c>
      <c r="S96" s="24"/>
    </row>
    <row r="97" spans="4:21" x14ac:dyDescent="0.15">
      <c r="D97">
        <v>14</v>
      </c>
      <c r="E97" s="22">
        <v>6.4</v>
      </c>
      <c r="F97">
        <f>T69</f>
        <v>0.85240000000000005</v>
      </c>
      <c r="G97" t="s">
        <v>94</v>
      </c>
      <c r="H97" t="s">
        <v>131</v>
      </c>
    </row>
    <row r="98" spans="4:21" x14ac:dyDescent="0.15">
      <c r="D98">
        <v>15</v>
      </c>
      <c r="E98" s="25">
        <v>6</v>
      </c>
      <c r="F98">
        <f>N76</f>
        <v>-0.35399999999999998</v>
      </c>
      <c r="G98" t="s">
        <v>99</v>
      </c>
      <c r="H98" t="s">
        <v>131</v>
      </c>
    </row>
    <row r="99" spans="4:21" x14ac:dyDescent="0.15">
      <c r="D99">
        <v>16</v>
      </c>
      <c r="E99" s="26">
        <v>6.1</v>
      </c>
      <c r="F99">
        <f>O76</f>
        <v>-0.35989999999999994</v>
      </c>
      <c r="G99" t="s">
        <v>99</v>
      </c>
      <c r="H99" t="s">
        <v>131</v>
      </c>
      <c r="S99" t="s">
        <v>134</v>
      </c>
      <c r="T99" t="s">
        <v>100</v>
      </c>
      <c r="U99" t="s">
        <v>135</v>
      </c>
    </row>
    <row r="100" spans="4:21" x14ac:dyDescent="0.15">
      <c r="D100">
        <v>17</v>
      </c>
      <c r="E100" s="25">
        <v>6</v>
      </c>
      <c r="F100">
        <f>P76</f>
        <v>-0.35399999999999998</v>
      </c>
      <c r="G100" t="s">
        <v>99</v>
      </c>
      <c r="H100" t="s">
        <v>131</v>
      </c>
    </row>
    <row r="101" spans="4:21" x14ac:dyDescent="0.15">
      <c r="D101">
        <v>18</v>
      </c>
      <c r="E101" s="26">
        <v>6.1</v>
      </c>
      <c r="F101">
        <f>Q76</f>
        <v>-0.35989999999999994</v>
      </c>
      <c r="G101" t="s">
        <v>99</v>
      </c>
      <c r="H101" t="s">
        <v>131</v>
      </c>
    </row>
    <row r="102" spans="4:21" x14ac:dyDescent="0.15">
      <c r="D102">
        <v>19</v>
      </c>
      <c r="E102" s="25">
        <v>6.4</v>
      </c>
      <c r="F102">
        <f>R76</f>
        <v>-0.37759999999999999</v>
      </c>
      <c r="G102" t="s">
        <v>99</v>
      </c>
      <c r="H102" t="s">
        <v>131</v>
      </c>
      <c r="U102" s="17"/>
    </row>
    <row r="103" spans="4:21" x14ac:dyDescent="0.15">
      <c r="D103">
        <v>20</v>
      </c>
      <c r="E103" s="26">
        <v>6.3</v>
      </c>
      <c r="F103">
        <f>S76</f>
        <v>-0.37169999999999997</v>
      </c>
      <c r="G103" t="s">
        <v>99</v>
      </c>
      <c r="H103" t="s">
        <v>131</v>
      </c>
    </row>
    <row r="104" spans="4:21" x14ac:dyDescent="0.15">
      <c r="D104">
        <v>21</v>
      </c>
      <c r="E104" s="25">
        <v>6.4</v>
      </c>
      <c r="F104">
        <f>T76</f>
        <v>-0.37759999999999999</v>
      </c>
      <c r="G104" t="s">
        <v>99</v>
      </c>
      <c r="H104" t="s">
        <v>131</v>
      </c>
    </row>
    <row r="105" spans="4:21" x14ac:dyDescent="0.15">
      <c r="D105">
        <v>22</v>
      </c>
      <c r="E105" s="27">
        <v>6</v>
      </c>
      <c r="F105">
        <f>N72</f>
        <v>0.55799999999999994</v>
      </c>
      <c r="G105" t="s">
        <v>104</v>
      </c>
      <c r="H105" t="s">
        <v>131</v>
      </c>
    </row>
    <row r="106" spans="4:21" x14ac:dyDescent="0.15">
      <c r="D106">
        <v>23</v>
      </c>
      <c r="E106" s="28">
        <v>6.1</v>
      </c>
      <c r="F106">
        <f>O72</f>
        <v>0.5532999999999999</v>
      </c>
      <c r="G106" t="s">
        <v>104</v>
      </c>
      <c r="H106" t="s">
        <v>131</v>
      </c>
    </row>
    <row r="107" spans="4:21" x14ac:dyDescent="0.15">
      <c r="D107">
        <v>24</v>
      </c>
      <c r="E107" s="27">
        <v>6</v>
      </c>
      <c r="F107">
        <f>P72</f>
        <v>0.55799999999999994</v>
      </c>
      <c r="G107" t="s">
        <v>104</v>
      </c>
      <c r="H107" t="s">
        <v>131</v>
      </c>
    </row>
    <row r="108" spans="4:21" x14ac:dyDescent="0.15">
      <c r="D108">
        <v>25</v>
      </c>
      <c r="E108" s="28">
        <v>6.1</v>
      </c>
      <c r="F108">
        <f>Q72</f>
        <v>0.5532999999999999</v>
      </c>
      <c r="G108" t="s">
        <v>104</v>
      </c>
      <c r="H108" t="s">
        <v>131</v>
      </c>
    </row>
    <row r="109" spans="4:21" x14ac:dyDescent="0.15">
      <c r="D109">
        <v>26</v>
      </c>
      <c r="E109" s="27">
        <v>6.4</v>
      </c>
      <c r="F109">
        <f>R72</f>
        <v>0.5391999999999999</v>
      </c>
      <c r="G109" t="s">
        <v>104</v>
      </c>
      <c r="H109" t="s">
        <v>131</v>
      </c>
    </row>
    <row r="110" spans="4:21" x14ac:dyDescent="0.15">
      <c r="D110">
        <v>27</v>
      </c>
      <c r="E110" s="28">
        <v>6.3</v>
      </c>
      <c r="F110">
        <f>S72</f>
        <v>0.54390000000000005</v>
      </c>
      <c r="G110" t="s">
        <v>104</v>
      </c>
      <c r="H110" t="s">
        <v>131</v>
      </c>
    </row>
    <row r="111" spans="4:21" x14ac:dyDescent="0.15">
      <c r="D111">
        <v>28</v>
      </c>
      <c r="E111" s="27">
        <v>6.4</v>
      </c>
      <c r="F111">
        <f>T72</f>
        <v>0.5391999999999999</v>
      </c>
      <c r="G111" t="s">
        <v>104</v>
      </c>
      <c r="H111" t="s">
        <v>131</v>
      </c>
    </row>
    <row r="112" spans="4:21" x14ac:dyDescent="0.15">
      <c r="S112" s="16" t="s">
        <v>99</v>
      </c>
      <c r="T112" t="s">
        <v>100</v>
      </c>
      <c r="U112" s="17" t="s">
        <v>101</v>
      </c>
    </row>
    <row r="117" spans="3:14" ht="17.25" x14ac:dyDescent="0.15">
      <c r="N117" s="23" t="s">
        <v>113</v>
      </c>
    </row>
    <row r="118" spans="3:14" x14ac:dyDescent="0.15">
      <c r="N118" s="16"/>
    </row>
    <row r="119" spans="3:14" x14ac:dyDescent="0.15">
      <c r="N119" s="16"/>
    </row>
    <row r="120" spans="3:14" x14ac:dyDescent="0.15">
      <c r="C120" t="s">
        <v>136</v>
      </c>
      <c r="D120" t="s">
        <v>137</v>
      </c>
      <c r="N120" s="16"/>
    </row>
    <row r="121" spans="3:14" x14ac:dyDescent="0.15">
      <c r="D121" t="s">
        <v>138</v>
      </c>
      <c r="N121" s="16"/>
    </row>
    <row r="122" spans="3:14" x14ac:dyDescent="0.15">
      <c r="D122" t="s">
        <v>139</v>
      </c>
      <c r="N122" s="16"/>
    </row>
    <row r="123" spans="3:14" x14ac:dyDescent="0.15">
      <c r="N123" s="16"/>
    </row>
    <row r="124" spans="3:14" x14ac:dyDescent="0.15">
      <c r="D124" t="s">
        <v>140</v>
      </c>
      <c r="N124" s="16"/>
    </row>
    <row r="125" spans="3:14" x14ac:dyDescent="0.15">
      <c r="D125" t="s">
        <v>141</v>
      </c>
      <c r="I125" s="29"/>
      <c r="J125" s="29" t="s">
        <v>142</v>
      </c>
      <c r="N125" s="16"/>
    </row>
    <row r="126" spans="3:14" x14ac:dyDescent="0.15">
      <c r="F126" t="s">
        <v>113</v>
      </c>
      <c r="G126" s="18">
        <v>6</v>
      </c>
      <c r="H126">
        <v>6.1</v>
      </c>
      <c r="I126" s="18">
        <v>6</v>
      </c>
      <c r="J126">
        <v>6.1</v>
      </c>
      <c r="K126">
        <v>6.4</v>
      </c>
      <c r="L126">
        <v>6.3</v>
      </c>
      <c r="M126">
        <v>6.4</v>
      </c>
      <c r="N126" s="16"/>
    </row>
    <row r="127" spans="3:14" x14ac:dyDescent="0.15">
      <c r="F127" t="s">
        <v>100</v>
      </c>
      <c r="G127">
        <f>0.86-0.05*G126</f>
        <v>0.55999999999999994</v>
      </c>
      <c r="H127">
        <f t="shared" ref="H127:M127" si="3">0.86-0.05*H126</f>
        <v>0.55499999999999994</v>
      </c>
      <c r="I127">
        <f t="shared" si="3"/>
        <v>0.55999999999999994</v>
      </c>
      <c r="J127">
        <f t="shared" si="3"/>
        <v>0.55499999999999994</v>
      </c>
      <c r="K127">
        <f t="shared" si="3"/>
        <v>0.53999999999999992</v>
      </c>
      <c r="L127">
        <f t="shared" si="3"/>
        <v>0.54499999999999993</v>
      </c>
      <c r="M127">
        <f t="shared" si="3"/>
        <v>0.53999999999999992</v>
      </c>
    </row>
    <row r="129" spans="2:10" x14ac:dyDescent="0.15">
      <c r="B129" s="31" t="s">
        <v>160</v>
      </c>
      <c r="C129" t="s">
        <v>143</v>
      </c>
    </row>
    <row r="130" spans="2:10" x14ac:dyDescent="0.15">
      <c r="C130" s="30" t="s">
        <v>144</v>
      </c>
      <c r="D130" t="s">
        <v>145</v>
      </c>
      <c r="G130" t="s">
        <v>146</v>
      </c>
      <c r="J130" t="s">
        <v>147</v>
      </c>
    </row>
    <row r="132" spans="2:10" x14ac:dyDescent="0.15">
      <c r="C132" s="30" t="s">
        <v>148</v>
      </c>
      <c r="D132" t="s">
        <v>149</v>
      </c>
      <c r="G132" t="s">
        <v>150</v>
      </c>
      <c r="J132" t="s">
        <v>151</v>
      </c>
    </row>
    <row r="133" spans="2:10" x14ac:dyDescent="0.15">
      <c r="E133" t="s">
        <v>152</v>
      </c>
    </row>
  </sheetData>
  <phoneticPr fontId="1"/>
  <pageMargins left="0.7" right="0.7" top="0.75" bottom="0.75" header="0.3" footer="0.3"/>
  <pageSetup paperSize="9" orientation="portrait"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7"/>
  <sheetViews>
    <sheetView topLeftCell="A55" zoomScaleNormal="100" workbookViewId="0"/>
  </sheetViews>
  <sheetFormatPr defaultRowHeight="13.5" x14ac:dyDescent="0.15"/>
  <cols>
    <col min="1" max="1" width="9" customWidth="1"/>
  </cols>
  <sheetData>
    <row r="1" spans="1:7" ht="17.25" x14ac:dyDescent="0.15">
      <c r="A1" s="23" t="s">
        <v>610</v>
      </c>
      <c r="B1" s="23"/>
    </row>
    <row r="3" spans="1:7" ht="16.5" x14ac:dyDescent="0.15">
      <c r="A3">
        <v>1</v>
      </c>
      <c r="B3" t="s">
        <v>166</v>
      </c>
    </row>
    <row r="4" spans="1:7" x14ac:dyDescent="0.15">
      <c r="B4" t="s">
        <v>69</v>
      </c>
      <c r="C4" t="s">
        <v>165</v>
      </c>
    </row>
    <row r="7" spans="1:7" x14ac:dyDescent="0.15">
      <c r="A7">
        <v>2</v>
      </c>
      <c r="B7" t="s">
        <v>167</v>
      </c>
    </row>
    <row r="8" spans="1:7" ht="16.5" x14ac:dyDescent="0.15">
      <c r="C8" t="s">
        <v>161</v>
      </c>
    </row>
    <row r="9" spans="1:7" x14ac:dyDescent="0.15">
      <c r="C9" t="s">
        <v>162</v>
      </c>
    </row>
    <row r="12" spans="1:7" x14ac:dyDescent="0.15">
      <c r="C12" s="16" t="s">
        <v>526</v>
      </c>
      <c r="D12" s="16"/>
      <c r="E12" s="16"/>
      <c r="F12" s="16"/>
      <c r="G12" s="16"/>
    </row>
    <row r="14" spans="1:7" ht="16.5" x14ac:dyDescent="0.15">
      <c r="C14" t="s">
        <v>468</v>
      </c>
    </row>
    <row r="15" spans="1:7" x14ac:dyDescent="0.15">
      <c r="C15" t="s">
        <v>469</v>
      </c>
    </row>
    <row r="16" spans="1:7" ht="16.5" x14ac:dyDescent="0.15">
      <c r="C16" t="s">
        <v>344</v>
      </c>
    </row>
    <row r="18" spans="1:11" x14ac:dyDescent="0.15">
      <c r="C18" t="s">
        <v>368</v>
      </c>
    </row>
    <row r="23" spans="1:11" x14ac:dyDescent="0.15">
      <c r="C23" s="32" t="s">
        <v>168</v>
      </c>
    </row>
    <row r="24" spans="1:11" x14ac:dyDescent="0.15">
      <c r="C24" t="s">
        <v>323</v>
      </c>
    </row>
    <row r="25" spans="1:11" x14ac:dyDescent="0.15">
      <c r="C25" t="s">
        <v>324</v>
      </c>
      <c r="G25" t="s">
        <v>325</v>
      </c>
      <c r="J25">
        <v>1</v>
      </c>
      <c r="K25" t="s">
        <v>326</v>
      </c>
    </row>
    <row r="26" spans="1:11" x14ac:dyDescent="0.15">
      <c r="C26" t="s">
        <v>327</v>
      </c>
      <c r="G26" t="s">
        <v>328</v>
      </c>
      <c r="J26">
        <v>1.63</v>
      </c>
      <c r="K26" t="s">
        <v>326</v>
      </c>
    </row>
    <row r="27" spans="1:11" x14ac:dyDescent="0.15">
      <c r="C27" t="s">
        <v>329</v>
      </c>
      <c r="G27" t="s">
        <v>330</v>
      </c>
      <c r="J27">
        <v>36.630000000000003</v>
      </c>
      <c r="K27" t="s">
        <v>326</v>
      </c>
    </row>
    <row r="28" spans="1:11" x14ac:dyDescent="0.15">
      <c r="C28" t="s">
        <v>331</v>
      </c>
      <c r="G28" t="s">
        <v>332</v>
      </c>
      <c r="J28">
        <v>60.2</v>
      </c>
      <c r="K28" t="s">
        <v>326</v>
      </c>
    </row>
    <row r="29" spans="1:11" x14ac:dyDescent="0.15">
      <c r="C29" t="s">
        <v>333</v>
      </c>
      <c r="G29" t="s">
        <v>334</v>
      </c>
      <c r="J29">
        <v>24342.86</v>
      </c>
      <c r="K29" t="s">
        <v>326</v>
      </c>
    </row>
    <row r="30" spans="1:11" x14ac:dyDescent="0.15">
      <c r="C30" t="s">
        <v>335</v>
      </c>
      <c r="G30" t="s">
        <v>336</v>
      </c>
      <c r="J30">
        <v>35011.43</v>
      </c>
      <c r="K30" t="s">
        <v>326</v>
      </c>
    </row>
    <row r="32" spans="1:11" x14ac:dyDescent="0.15">
      <c r="A32">
        <v>3</v>
      </c>
      <c r="B32" t="s">
        <v>382</v>
      </c>
    </row>
    <row r="34" spans="2:9" x14ac:dyDescent="0.15">
      <c r="B34" s="85"/>
      <c r="C34" s="71"/>
      <c r="D34" s="71"/>
      <c r="E34" s="71"/>
      <c r="F34" s="71"/>
      <c r="G34" s="71"/>
      <c r="H34" s="71"/>
      <c r="I34" s="72"/>
    </row>
    <row r="35" spans="2:9" x14ac:dyDescent="0.15">
      <c r="B35" s="73"/>
      <c r="C35" s="74"/>
      <c r="D35" s="74"/>
      <c r="E35" s="74"/>
      <c r="F35" s="74"/>
      <c r="G35" s="74"/>
      <c r="H35" s="74"/>
      <c r="I35" s="75"/>
    </row>
    <row r="36" spans="2:9" x14ac:dyDescent="0.15">
      <c r="B36" s="73"/>
      <c r="C36" s="74"/>
      <c r="D36" s="74"/>
      <c r="E36" s="74"/>
      <c r="F36" s="74"/>
      <c r="G36" s="74"/>
      <c r="H36" s="74"/>
      <c r="I36" s="75"/>
    </row>
    <row r="37" spans="2:9" x14ac:dyDescent="0.15">
      <c r="B37" s="73"/>
      <c r="C37" s="74"/>
      <c r="D37" s="74"/>
      <c r="E37" s="74"/>
      <c r="F37" s="74"/>
      <c r="G37" s="74"/>
      <c r="H37" s="74"/>
      <c r="I37" s="75"/>
    </row>
    <row r="38" spans="2:9" x14ac:dyDescent="0.15">
      <c r="B38" s="73"/>
      <c r="C38" s="74"/>
      <c r="D38" s="74"/>
      <c r="E38" s="74"/>
      <c r="F38" s="74"/>
      <c r="G38" s="74"/>
      <c r="H38" s="74"/>
      <c r="I38" s="75"/>
    </row>
    <row r="39" spans="2:9" x14ac:dyDescent="0.15">
      <c r="B39" s="73"/>
      <c r="C39" s="74"/>
      <c r="D39" s="74"/>
      <c r="E39" s="74"/>
      <c r="F39" s="74"/>
      <c r="G39" s="74"/>
      <c r="H39" s="74"/>
      <c r="I39" s="75"/>
    </row>
    <row r="40" spans="2:9" x14ac:dyDescent="0.15">
      <c r="B40" s="73"/>
      <c r="C40" s="74"/>
      <c r="D40" s="74"/>
      <c r="E40" s="74"/>
      <c r="F40" s="74"/>
      <c r="G40" s="74"/>
      <c r="H40" s="74"/>
      <c r="I40" s="75"/>
    </row>
    <row r="41" spans="2:9" x14ac:dyDescent="0.15">
      <c r="B41" s="73"/>
      <c r="C41" s="74"/>
      <c r="D41" s="74"/>
      <c r="E41" s="74"/>
      <c r="F41" s="74"/>
      <c r="G41" s="74"/>
      <c r="H41" s="74"/>
      <c r="I41" s="75"/>
    </row>
    <row r="42" spans="2:9" x14ac:dyDescent="0.15">
      <c r="B42" s="73"/>
      <c r="C42" s="74"/>
      <c r="D42" s="74"/>
      <c r="E42" s="74"/>
      <c r="F42" s="74"/>
      <c r="G42" s="74"/>
      <c r="H42" s="74"/>
      <c r="I42" s="75"/>
    </row>
    <row r="43" spans="2:9" x14ac:dyDescent="0.15">
      <c r="B43" s="73"/>
      <c r="C43" s="74"/>
      <c r="D43" s="74"/>
      <c r="E43" s="74"/>
      <c r="F43" s="74"/>
      <c r="G43" s="74"/>
      <c r="H43" s="74"/>
      <c r="I43" s="75"/>
    </row>
    <row r="44" spans="2:9" x14ac:dyDescent="0.15">
      <c r="B44" s="73"/>
      <c r="C44" s="74"/>
      <c r="D44" s="74"/>
      <c r="E44" s="74"/>
      <c r="F44" s="74"/>
      <c r="G44" s="74"/>
      <c r="H44" s="74"/>
      <c r="I44" s="75"/>
    </row>
    <row r="45" spans="2:9" x14ac:dyDescent="0.15">
      <c r="B45" s="73"/>
      <c r="C45" s="74"/>
      <c r="D45" s="74"/>
      <c r="E45" s="74"/>
      <c r="F45" s="74"/>
      <c r="G45" s="74"/>
      <c r="H45" s="74"/>
      <c r="I45" s="75"/>
    </row>
    <row r="46" spans="2:9" x14ac:dyDescent="0.15">
      <c r="B46" s="73"/>
      <c r="C46" s="74"/>
      <c r="D46" s="74"/>
      <c r="E46" s="74"/>
      <c r="F46" s="74"/>
      <c r="G46" s="74"/>
      <c r="H46" s="74"/>
      <c r="I46" s="75"/>
    </row>
    <row r="47" spans="2:9" x14ac:dyDescent="0.15">
      <c r="B47" s="73"/>
      <c r="C47" s="74"/>
      <c r="D47" s="74"/>
      <c r="E47" s="74"/>
      <c r="F47" s="74"/>
      <c r="G47" s="74"/>
      <c r="H47" s="74"/>
      <c r="I47" s="75"/>
    </row>
    <row r="48" spans="2:9" x14ac:dyDescent="0.15">
      <c r="B48" s="73"/>
      <c r="C48" s="74"/>
      <c r="D48" s="74"/>
      <c r="E48" s="74"/>
      <c r="F48" s="74"/>
      <c r="G48" s="74"/>
      <c r="H48" s="74"/>
      <c r="I48" s="75"/>
    </row>
    <row r="49" spans="2:9" x14ac:dyDescent="0.15">
      <c r="B49" s="73"/>
      <c r="C49" s="74"/>
      <c r="D49" s="74"/>
      <c r="E49" s="74"/>
      <c r="F49" s="74"/>
      <c r="G49" s="74"/>
      <c r="H49" s="74"/>
      <c r="I49" s="75"/>
    </row>
    <row r="50" spans="2:9" x14ac:dyDescent="0.15">
      <c r="B50" s="73"/>
      <c r="C50" s="74"/>
      <c r="D50" s="74"/>
      <c r="E50" s="74"/>
      <c r="F50" s="74"/>
      <c r="G50" s="74"/>
      <c r="H50" s="74"/>
      <c r="I50" s="75"/>
    </row>
    <row r="51" spans="2:9" x14ac:dyDescent="0.15">
      <c r="B51" s="73"/>
      <c r="C51" s="74"/>
      <c r="D51" s="74"/>
      <c r="E51" s="74"/>
      <c r="F51" s="74"/>
      <c r="G51" s="74"/>
      <c r="H51" s="74"/>
      <c r="I51" s="75"/>
    </row>
    <row r="52" spans="2:9" x14ac:dyDescent="0.15">
      <c r="B52" s="73"/>
      <c r="C52" s="74"/>
      <c r="D52" s="74"/>
      <c r="E52" s="74"/>
      <c r="F52" s="74"/>
      <c r="G52" s="74"/>
      <c r="H52" s="74"/>
      <c r="I52" s="75"/>
    </row>
    <row r="53" spans="2:9" x14ac:dyDescent="0.15">
      <c r="B53" s="73"/>
      <c r="C53" s="74"/>
      <c r="D53" s="74"/>
      <c r="E53" s="74"/>
      <c r="F53" s="74"/>
      <c r="G53" s="74"/>
      <c r="H53" s="74"/>
      <c r="I53" s="75"/>
    </row>
    <row r="54" spans="2:9" x14ac:dyDescent="0.15">
      <c r="B54" s="73"/>
      <c r="C54" s="74"/>
      <c r="D54" s="74"/>
      <c r="E54" s="74"/>
      <c r="F54" s="74"/>
      <c r="G54" s="74"/>
      <c r="H54" s="74"/>
      <c r="I54" s="75"/>
    </row>
    <row r="55" spans="2:9" x14ac:dyDescent="0.15">
      <c r="B55" s="73"/>
      <c r="C55" s="74"/>
      <c r="D55" s="74"/>
      <c r="E55" s="74"/>
      <c r="F55" s="74"/>
      <c r="G55" s="74"/>
      <c r="H55" s="74"/>
      <c r="I55" s="75"/>
    </row>
    <row r="56" spans="2:9" x14ac:dyDescent="0.15">
      <c r="B56" s="73"/>
      <c r="C56" s="74"/>
      <c r="D56" s="74"/>
      <c r="E56" s="74"/>
      <c r="F56" s="74"/>
      <c r="G56" s="74"/>
      <c r="H56" s="74"/>
      <c r="I56" s="75"/>
    </row>
    <row r="57" spans="2:9" x14ac:dyDescent="0.15">
      <c r="B57" s="79"/>
      <c r="C57" s="80"/>
      <c r="D57" s="80"/>
      <c r="E57" s="80"/>
      <c r="F57" s="80"/>
      <c r="G57" s="80"/>
      <c r="H57" s="80"/>
      <c r="I57" s="81"/>
    </row>
  </sheetData>
  <phoneticPr fontId="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64"/>
  <sheetViews>
    <sheetView tabSelected="1" topLeftCell="A28" workbookViewId="0">
      <selection activeCell="H3" sqref="H3"/>
    </sheetView>
  </sheetViews>
  <sheetFormatPr defaultRowHeight="13.5" x14ac:dyDescent="0.15"/>
  <cols>
    <col min="1" max="1" width="9" customWidth="1"/>
  </cols>
  <sheetData>
    <row r="1" spans="1:5" ht="17.25" x14ac:dyDescent="0.15">
      <c r="A1" s="23" t="s">
        <v>612</v>
      </c>
    </row>
    <row r="4" spans="1:5" ht="17.25" x14ac:dyDescent="0.15">
      <c r="B4" s="117" t="s">
        <v>611</v>
      </c>
      <c r="E4" s="16" t="s">
        <v>544</v>
      </c>
    </row>
    <row r="5" spans="1:5" ht="15" x14ac:dyDescent="0.15">
      <c r="B5" s="104" t="s">
        <v>518</v>
      </c>
    </row>
    <row r="6" spans="1:5" x14ac:dyDescent="0.15">
      <c r="B6" s="64" t="s">
        <v>545</v>
      </c>
    </row>
    <row r="7" spans="1:5" x14ac:dyDescent="0.15">
      <c r="B7" s="88" t="s">
        <v>546</v>
      </c>
    </row>
    <row r="8" spans="1:5" x14ac:dyDescent="0.15">
      <c r="B8" s="88"/>
    </row>
    <row r="9" spans="1:5" ht="15" x14ac:dyDescent="0.15">
      <c r="B9" s="65" t="s">
        <v>308</v>
      </c>
    </row>
    <row r="10" spans="1:5" ht="15" x14ac:dyDescent="0.15">
      <c r="B10" s="65"/>
    </row>
    <row r="11" spans="1:5" x14ac:dyDescent="0.15">
      <c r="B11" s="88" t="s">
        <v>309</v>
      </c>
    </row>
    <row r="12" spans="1:5" x14ac:dyDescent="0.15">
      <c r="B12" s="88" t="s">
        <v>310</v>
      </c>
    </row>
    <row r="13" spans="1:5" x14ac:dyDescent="0.15">
      <c r="B13" s="88" t="s">
        <v>405</v>
      </c>
    </row>
    <row r="14" spans="1:5" x14ac:dyDescent="0.15">
      <c r="B14" s="88" t="s">
        <v>406</v>
      </c>
    </row>
    <row r="15" spans="1:5" x14ac:dyDescent="0.15">
      <c r="B15" s="88" t="s">
        <v>407</v>
      </c>
    </row>
    <row r="16" spans="1:5" x14ac:dyDescent="0.15">
      <c r="B16" s="88" t="s">
        <v>384</v>
      </c>
    </row>
    <row r="17" spans="2:2" x14ac:dyDescent="0.15">
      <c r="B17" s="92" t="s">
        <v>394</v>
      </c>
    </row>
    <row r="18" spans="2:2" x14ac:dyDescent="0.15">
      <c r="B18" s="91" t="s">
        <v>393</v>
      </c>
    </row>
    <row r="19" spans="2:2" x14ac:dyDescent="0.15">
      <c r="B19" s="64" t="s">
        <v>311</v>
      </c>
    </row>
    <row r="20" spans="2:2" x14ac:dyDescent="0.15">
      <c r="B20" s="66" t="s">
        <v>312</v>
      </c>
    </row>
    <row r="21" spans="2:2" x14ac:dyDescent="0.15">
      <c r="B21" s="64" t="s">
        <v>392</v>
      </c>
    </row>
    <row r="22" spans="2:2" x14ac:dyDescent="0.15">
      <c r="B22" s="88" t="s">
        <v>408</v>
      </c>
    </row>
    <row r="23" spans="2:2" x14ac:dyDescent="0.15">
      <c r="B23" s="88" t="s">
        <v>409</v>
      </c>
    </row>
    <row r="24" spans="2:2" x14ac:dyDescent="0.15">
      <c r="B24" s="64" t="s">
        <v>313</v>
      </c>
    </row>
    <row r="25" spans="2:2" x14ac:dyDescent="0.15">
      <c r="B25" s="88" t="s">
        <v>403</v>
      </c>
    </row>
    <row r="26" spans="2:2" x14ac:dyDescent="0.15">
      <c r="B26" s="64" t="s">
        <v>404</v>
      </c>
    </row>
    <row r="27" spans="2:2" x14ac:dyDescent="0.15">
      <c r="B27" s="88" t="s">
        <v>412</v>
      </c>
    </row>
    <row r="28" spans="2:2" x14ac:dyDescent="0.15">
      <c r="B28" s="88" t="s">
        <v>413</v>
      </c>
    </row>
    <row r="29" spans="2:2" x14ac:dyDescent="0.15">
      <c r="B29" s="64"/>
    </row>
    <row r="30" spans="2:2" ht="15" x14ac:dyDescent="0.15">
      <c r="B30" s="65" t="s">
        <v>314</v>
      </c>
    </row>
    <row r="31" spans="2:2" ht="15" x14ac:dyDescent="0.15">
      <c r="B31" s="65"/>
    </row>
    <row r="32" spans="2:2" x14ac:dyDescent="0.15">
      <c r="B32" s="88" t="s">
        <v>395</v>
      </c>
    </row>
    <row r="33" spans="2:12" x14ac:dyDescent="0.15">
      <c r="B33" s="88" t="s">
        <v>396</v>
      </c>
    </row>
    <row r="34" spans="2:12" x14ac:dyDescent="0.15">
      <c r="B34" s="88" t="s">
        <v>315</v>
      </c>
    </row>
    <row r="35" spans="2:12" x14ac:dyDescent="0.15">
      <c r="B35" s="64"/>
    </row>
    <row r="36" spans="2:12" x14ac:dyDescent="0.15">
      <c r="B36" s="88" t="s">
        <v>385</v>
      </c>
    </row>
    <row r="37" spans="2:12" x14ac:dyDescent="0.15">
      <c r="B37" s="88" t="s">
        <v>386</v>
      </c>
    </row>
    <row r="38" spans="2:12" x14ac:dyDescent="0.15">
      <c r="B38" s="89" t="s">
        <v>387</v>
      </c>
    </row>
    <row r="39" spans="2:12" x14ac:dyDescent="0.15">
      <c r="B39" s="64"/>
    </row>
    <row r="40" spans="2:12" ht="15" x14ac:dyDescent="0.15">
      <c r="B40" s="65" t="s">
        <v>316</v>
      </c>
    </row>
    <row r="41" spans="2:12" x14ac:dyDescent="0.15">
      <c r="B41" s="88" t="s">
        <v>388</v>
      </c>
    </row>
    <row r="42" spans="2:12" x14ac:dyDescent="0.15">
      <c r="B42" s="64"/>
    </row>
    <row r="43" spans="2:12" x14ac:dyDescent="0.15">
      <c r="B43" s="93" t="s">
        <v>398</v>
      </c>
      <c r="C43" s="94"/>
      <c r="D43" s="94"/>
      <c r="E43" s="94"/>
      <c r="F43" s="94"/>
      <c r="G43" s="94"/>
      <c r="H43" s="94"/>
      <c r="I43" s="94"/>
      <c r="J43" s="94"/>
      <c r="K43" s="94"/>
      <c r="L43" s="94"/>
    </row>
    <row r="44" spans="2:12" x14ac:dyDescent="0.15">
      <c r="B44" s="93" t="s">
        <v>397</v>
      </c>
      <c r="C44" s="94"/>
      <c r="D44" s="94"/>
      <c r="E44" s="94"/>
      <c r="F44" s="94"/>
      <c r="G44" s="94"/>
      <c r="H44" s="94"/>
      <c r="I44" s="94"/>
      <c r="J44" s="94"/>
      <c r="K44" s="94"/>
      <c r="L44" s="94"/>
    </row>
    <row r="45" spans="2:12" x14ac:dyDescent="0.15">
      <c r="B45" s="88" t="s">
        <v>317</v>
      </c>
    </row>
    <row r="46" spans="2:12" x14ac:dyDescent="0.15">
      <c r="B46" s="88" t="s">
        <v>318</v>
      </c>
    </row>
    <row r="47" spans="2:12" x14ac:dyDescent="0.15">
      <c r="B47" s="64"/>
    </row>
    <row r="48" spans="2:12" ht="15" x14ac:dyDescent="0.15">
      <c r="B48" s="65" t="s">
        <v>319</v>
      </c>
    </row>
    <row r="49" spans="2:16" x14ac:dyDescent="0.15">
      <c r="B49" s="88" t="s">
        <v>320</v>
      </c>
      <c r="C49" s="49"/>
      <c r="D49" s="49"/>
      <c r="E49" s="49"/>
      <c r="F49" s="49"/>
      <c r="G49" s="49"/>
      <c r="H49" s="49"/>
      <c r="I49" s="49"/>
      <c r="J49" s="49"/>
      <c r="K49" s="49"/>
      <c r="L49" s="49"/>
      <c r="M49" s="49"/>
      <c r="N49" s="49"/>
      <c r="O49" s="49"/>
      <c r="P49" s="49"/>
    </row>
    <row r="50" spans="2:16" x14ac:dyDescent="0.15">
      <c r="B50" s="88" t="s">
        <v>399</v>
      </c>
      <c r="C50" s="49"/>
      <c r="D50" s="49"/>
      <c r="E50" s="49"/>
      <c r="F50" s="49"/>
      <c r="G50" s="49"/>
      <c r="H50" s="49"/>
      <c r="I50" s="49"/>
      <c r="J50" s="49"/>
      <c r="K50" s="49"/>
      <c r="L50" s="49"/>
      <c r="M50" s="49"/>
      <c r="N50" s="49"/>
      <c r="O50" s="49"/>
      <c r="P50" s="49"/>
    </row>
    <row r="51" spans="2:16" x14ac:dyDescent="0.15">
      <c r="B51" s="88" t="s">
        <v>400</v>
      </c>
      <c r="C51" s="49"/>
      <c r="D51" s="49"/>
      <c r="E51" s="49"/>
      <c r="F51" s="49"/>
      <c r="G51" s="49"/>
      <c r="H51" s="49"/>
      <c r="I51" s="49"/>
      <c r="J51" s="49"/>
      <c r="K51" s="49"/>
      <c r="L51" s="49"/>
      <c r="M51" s="49"/>
      <c r="N51" s="49"/>
      <c r="O51" s="49"/>
      <c r="P51" s="49"/>
    </row>
    <row r="52" spans="2:16" x14ac:dyDescent="0.15">
      <c r="B52" s="88" t="s">
        <v>389</v>
      </c>
      <c r="C52" s="49"/>
      <c r="D52" s="49"/>
      <c r="E52" s="49"/>
      <c r="F52" s="49"/>
      <c r="G52" s="49"/>
      <c r="H52" s="49"/>
      <c r="I52" s="49"/>
      <c r="J52" s="49"/>
      <c r="K52" s="49"/>
      <c r="L52" s="49"/>
      <c r="M52" s="49"/>
      <c r="N52" s="49"/>
      <c r="O52" s="49"/>
      <c r="P52" s="49"/>
    </row>
    <row r="53" spans="2:16" x14ac:dyDescent="0.15">
      <c r="B53" s="88" t="s">
        <v>390</v>
      </c>
      <c r="C53" s="49"/>
      <c r="D53" s="49"/>
      <c r="E53" s="49"/>
      <c r="F53" s="49"/>
      <c r="G53" s="49"/>
      <c r="H53" s="49"/>
      <c r="I53" s="49"/>
      <c r="J53" s="49"/>
      <c r="K53" s="49"/>
      <c r="L53" s="49"/>
      <c r="M53" s="49"/>
      <c r="N53" s="49"/>
      <c r="O53" s="49"/>
      <c r="P53" s="49"/>
    </row>
    <row r="54" spans="2:16" x14ac:dyDescent="0.15">
      <c r="B54" s="88"/>
      <c r="C54" s="49"/>
      <c r="D54" s="49"/>
      <c r="E54" s="49"/>
      <c r="F54" s="49"/>
      <c r="G54" s="49"/>
      <c r="H54" s="49"/>
      <c r="I54" s="49"/>
      <c r="J54" s="49"/>
      <c r="K54" s="49"/>
      <c r="L54" s="49"/>
      <c r="M54" s="49"/>
      <c r="N54" s="49"/>
      <c r="O54" s="49"/>
      <c r="P54" s="49"/>
    </row>
    <row r="55" spans="2:16" x14ac:dyDescent="0.15">
      <c r="B55" s="88" t="s">
        <v>321</v>
      </c>
      <c r="C55" s="49"/>
      <c r="D55" s="49"/>
      <c r="E55" s="49"/>
      <c r="F55" s="49"/>
      <c r="G55" s="49"/>
      <c r="H55" s="49"/>
      <c r="I55" s="49"/>
      <c r="J55" s="49"/>
      <c r="K55" s="49"/>
      <c r="L55" s="49"/>
      <c r="M55" s="49"/>
      <c r="N55" s="49"/>
      <c r="O55" s="49"/>
      <c r="P55" s="49"/>
    </row>
    <row r="56" spans="2:16" x14ac:dyDescent="0.15">
      <c r="B56" s="88"/>
      <c r="C56" s="49"/>
      <c r="D56" s="49"/>
      <c r="E56" s="49"/>
      <c r="F56" s="49"/>
      <c r="G56" s="49"/>
      <c r="H56" s="49"/>
      <c r="I56" s="49"/>
      <c r="J56" s="49"/>
      <c r="K56" s="49"/>
      <c r="L56" s="49"/>
      <c r="M56" s="49"/>
      <c r="N56" s="49"/>
      <c r="O56" s="49"/>
      <c r="P56" s="49"/>
    </row>
    <row r="57" spans="2:16" x14ac:dyDescent="0.15">
      <c r="B57" s="90" t="s">
        <v>391</v>
      </c>
      <c r="C57" s="49"/>
      <c r="D57" s="49"/>
      <c r="E57" s="49"/>
      <c r="F57" s="49"/>
      <c r="G57" s="49"/>
      <c r="H57" s="49"/>
      <c r="I57" s="49"/>
      <c r="J57" s="49"/>
      <c r="K57" s="49"/>
      <c r="L57" s="49"/>
      <c r="M57" s="49"/>
      <c r="N57" s="49"/>
      <c r="O57" s="49"/>
      <c r="P57" s="49"/>
    </row>
    <row r="58" spans="2:16" x14ac:dyDescent="0.15">
      <c r="B58" s="88"/>
      <c r="C58" s="49"/>
      <c r="D58" s="49"/>
      <c r="E58" s="49"/>
      <c r="F58" s="49"/>
      <c r="G58" s="49"/>
      <c r="H58" s="49"/>
      <c r="I58" s="49"/>
      <c r="J58" s="49"/>
      <c r="K58" s="49"/>
      <c r="L58" s="49"/>
      <c r="M58" s="49"/>
      <c r="N58" s="49"/>
      <c r="O58" s="49"/>
      <c r="P58" s="49"/>
    </row>
    <row r="59" spans="2:16" x14ac:dyDescent="0.15">
      <c r="B59" s="88" t="s">
        <v>401</v>
      </c>
      <c r="C59" s="49"/>
      <c r="D59" s="49"/>
      <c r="E59" s="49"/>
      <c r="F59" s="49"/>
      <c r="G59" s="49"/>
      <c r="H59" s="49"/>
      <c r="I59" s="49"/>
      <c r="J59" s="49"/>
      <c r="K59" s="49"/>
      <c r="L59" s="49"/>
      <c r="M59" s="49"/>
      <c r="N59" s="49"/>
      <c r="O59" s="49"/>
      <c r="P59" s="49"/>
    </row>
    <row r="60" spans="2:16" x14ac:dyDescent="0.15">
      <c r="B60" s="88" t="s">
        <v>402</v>
      </c>
      <c r="C60" s="49"/>
      <c r="D60" s="49"/>
      <c r="E60" s="49"/>
      <c r="F60" s="49"/>
      <c r="G60" s="49"/>
      <c r="H60" s="49"/>
      <c r="I60" s="49"/>
      <c r="J60" s="49"/>
      <c r="K60" s="49"/>
      <c r="L60" s="49"/>
      <c r="M60" s="49"/>
      <c r="N60" s="49"/>
      <c r="O60" s="49"/>
      <c r="P60" s="49"/>
    </row>
    <row r="61" spans="2:16" x14ac:dyDescent="0.15">
      <c r="B61" s="88" t="s">
        <v>322</v>
      </c>
      <c r="C61" s="49"/>
      <c r="D61" s="49"/>
      <c r="E61" s="49"/>
      <c r="F61" s="49"/>
      <c r="G61" s="49"/>
      <c r="H61" s="49"/>
      <c r="I61" s="49"/>
      <c r="J61" s="49"/>
      <c r="K61" s="49"/>
      <c r="L61" s="49"/>
      <c r="M61" s="49"/>
      <c r="N61" s="49"/>
      <c r="O61" s="49"/>
      <c r="P61" s="49"/>
    </row>
    <row r="62" spans="2:16" x14ac:dyDescent="0.15">
      <c r="B62" s="88" t="s">
        <v>410</v>
      </c>
      <c r="C62" s="49"/>
      <c r="D62" s="49"/>
      <c r="E62" s="49"/>
      <c r="F62" s="49"/>
      <c r="G62" s="49"/>
      <c r="H62" s="49"/>
      <c r="I62" s="49"/>
      <c r="J62" s="49"/>
      <c r="K62" s="49"/>
      <c r="L62" s="49"/>
      <c r="M62" s="49"/>
      <c r="N62" s="49"/>
      <c r="O62" s="49"/>
      <c r="P62" s="49"/>
    </row>
    <row r="63" spans="2:16" x14ac:dyDescent="0.15">
      <c r="B63" s="49" t="s">
        <v>411</v>
      </c>
      <c r="C63" s="49"/>
      <c r="D63" s="49"/>
      <c r="E63" s="49"/>
      <c r="F63" s="49"/>
      <c r="G63" s="49"/>
      <c r="H63" s="49"/>
      <c r="I63" s="49"/>
      <c r="J63" s="49"/>
      <c r="K63" s="49"/>
      <c r="L63" s="49"/>
      <c r="M63" s="49"/>
      <c r="N63" s="49"/>
      <c r="O63" s="49"/>
      <c r="P63" s="49"/>
    </row>
    <row r="64" spans="2:16" x14ac:dyDescent="0.15">
      <c r="B64" s="49"/>
      <c r="C64" s="49"/>
      <c r="D64" s="49"/>
      <c r="E64" s="49"/>
      <c r="F64" s="49"/>
      <c r="G64" s="49"/>
      <c r="H64" s="49"/>
      <c r="I64" s="49"/>
      <c r="J64" s="49"/>
      <c r="K64" s="49"/>
      <c r="L64" s="49"/>
      <c r="M64" s="49"/>
      <c r="N64" s="49"/>
      <c r="O64" s="49"/>
      <c r="P64" s="49"/>
    </row>
  </sheetData>
  <phoneticPr fontId="1"/>
  <hyperlinks>
    <hyperlink ref="B17" r:id="rId1" display="http://nurse-kyoukasyo.com/sanenkiketugasu/santukurareru.html" xr:uid="{00000000-0004-0000-0500-000000000000}"/>
  </hyperlinks>
  <pageMargins left="0.7" right="0.7" top="0.75" bottom="0.75" header="0.3" footer="0.3"/>
  <pageSetup paperSize="9" orientation="portrait"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66"/>
  <sheetViews>
    <sheetView topLeftCell="A124" workbookViewId="0">
      <selection activeCell="M4" sqref="M4"/>
    </sheetView>
  </sheetViews>
  <sheetFormatPr defaultRowHeight="13.5" x14ac:dyDescent="0.15"/>
  <cols>
    <col min="1" max="1" width="9" customWidth="1"/>
  </cols>
  <sheetData>
    <row r="1" spans="1:4" s="116" customFormat="1" ht="17.25" x14ac:dyDescent="0.15">
      <c r="A1" s="23" t="s">
        <v>614</v>
      </c>
    </row>
    <row r="2" spans="1:4" ht="17.25" x14ac:dyDescent="0.15">
      <c r="A2" s="23" t="s">
        <v>613</v>
      </c>
    </row>
    <row r="3" spans="1:4" x14ac:dyDescent="0.15">
      <c r="C3" s="16" t="s">
        <v>615</v>
      </c>
    </row>
    <row r="4" spans="1:4" x14ac:dyDescent="0.15">
      <c r="C4" s="16" t="s">
        <v>548</v>
      </c>
    </row>
    <row r="5" spans="1:4" s="110" customFormat="1" x14ac:dyDescent="0.15">
      <c r="C5" s="16" t="s">
        <v>549</v>
      </c>
    </row>
    <row r="6" spans="1:4" x14ac:dyDescent="0.15">
      <c r="C6" s="49" t="s">
        <v>550</v>
      </c>
    </row>
    <row r="7" spans="1:4" s="110" customFormat="1" x14ac:dyDescent="0.15">
      <c r="C7" s="49" t="s">
        <v>551</v>
      </c>
    </row>
    <row r="8" spans="1:4" x14ac:dyDescent="0.15">
      <c r="C8" s="39" t="s">
        <v>527</v>
      </c>
    </row>
    <row r="9" spans="1:4" x14ac:dyDescent="0.15">
      <c r="C9" s="29" t="s">
        <v>429</v>
      </c>
    </row>
    <row r="10" spans="1:4" s="108" customFormat="1" x14ac:dyDescent="0.15">
      <c r="C10" s="29" t="s">
        <v>528</v>
      </c>
    </row>
    <row r="11" spans="1:4" s="110" customFormat="1" x14ac:dyDescent="0.15">
      <c r="C11" s="29" t="s">
        <v>552</v>
      </c>
    </row>
    <row r="12" spans="1:4" x14ac:dyDescent="0.15">
      <c r="C12" s="49" t="s">
        <v>461</v>
      </c>
    </row>
    <row r="13" spans="1:4" x14ac:dyDescent="0.15">
      <c r="C13" t="s">
        <v>462</v>
      </c>
    </row>
    <row r="14" spans="1:4" x14ac:dyDescent="0.15">
      <c r="C14" s="49" t="s">
        <v>246</v>
      </c>
    </row>
    <row r="15" spans="1:4" ht="14.25" thickBot="1" x14ac:dyDescent="0.2"/>
    <row r="16" spans="1:4" ht="18.75" thickTop="1" thickBot="1" x14ac:dyDescent="0.2">
      <c r="C16" s="86" t="s">
        <v>247</v>
      </c>
      <c r="D16" s="87"/>
    </row>
    <row r="17" spans="3:4" ht="14.25" thickTop="1" x14ac:dyDescent="0.15">
      <c r="C17" s="16" t="s">
        <v>430</v>
      </c>
    </row>
    <row r="18" spans="3:4" x14ac:dyDescent="0.15">
      <c r="C18" t="s">
        <v>431</v>
      </c>
    </row>
    <row r="19" spans="3:4" s="107" customFormat="1" ht="14.25" thickBot="1" x14ac:dyDescent="0.2"/>
    <row r="20" spans="3:4" ht="18.75" thickTop="1" thickBot="1" x14ac:dyDescent="0.2">
      <c r="C20" s="86" t="s">
        <v>248</v>
      </c>
      <c r="D20" s="87"/>
    </row>
    <row r="21" spans="3:4" ht="14.25" thickTop="1" x14ac:dyDescent="0.15">
      <c r="C21" s="16" t="s">
        <v>432</v>
      </c>
    </row>
    <row r="22" spans="3:4" x14ac:dyDescent="0.15">
      <c r="C22" t="s">
        <v>433</v>
      </c>
    </row>
    <row r="23" spans="3:4" s="107" customFormat="1" ht="14.25" thickBot="1" x14ac:dyDescent="0.2"/>
    <row r="24" spans="3:4" ht="18.75" thickTop="1" thickBot="1" x14ac:dyDescent="0.2">
      <c r="C24" s="86" t="s">
        <v>249</v>
      </c>
      <c r="D24" s="87"/>
    </row>
    <row r="25" spans="3:4" ht="14.25" thickTop="1" x14ac:dyDescent="0.15">
      <c r="C25" s="16" t="s">
        <v>434</v>
      </c>
    </row>
    <row r="26" spans="3:4" x14ac:dyDescent="0.15">
      <c r="C26" s="49" t="s">
        <v>435</v>
      </c>
    </row>
    <row r="27" spans="3:4" ht="14.25" thickBot="1" x14ac:dyDescent="0.2">
      <c r="C27" s="49"/>
    </row>
    <row r="28" spans="3:4" ht="18.75" thickTop="1" thickBot="1" x14ac:dyDescent="0.2">
      <c r="C28" s="86" t="s">
        <v>250</v>
      </c>
      <c r="D28" s="87"/>
    </row>
    <row r="29" spans="3:4" ht="14.25" thickTop="1" x14ac:dyDescent="0.15">
      <c r="C29" s="16" t="s">
        <v>436</v>
      </c>
    </row>
    <row r="30" spans="3:4" x14ac:dyDescent="0.15">
      <c r="C30" t="s">
        <v>437</v>
      </c>
    </row>
    <row r="31" spans="3:4" s="107" customFormat="1" ht="14.25" thickBot="1" x14ac:dyDescent="0.2"/>
    <row r="32" spans="3:4" ht="18.75" thickTop="1" thickBot="1" x14ac:dyDescent="0.2">
      <c r="C32" s="86" t="s">
        <v>251</v>
      </c>
      <c r="D32" s="87"/>
    </row>
    <row r="33" spans="3:4" ht="14.25" thickTop="1" x14ac:dyDescent="0.15">
      <c r="C33" s="16" t="s">
        <v>252</v>
      </c>
    </row>
    <row r="34" spans="3:4" s="107" customFormat="1" ht="14.25" thickBot="1" x14ac:dyDescent="0.2">
      <c r="C34" s="16"/>
    </row>
    <row r="35" spans="3:4" ht="18.75" thickTop="1" thickBot="1" x14ac:dyDescent="0.2">
      <c r="C35" s="86" t="s">
        <v>253</v>
      </c>
      <c r="D35" s="87"/>
    </row>
    <row r="36" spans="3:4" ht="14.25" thickTop="1" x14ac:dyDescent="0.15">
      <c r="C36" s="16" t="s">
        <v>438</v>
      </c>
    </row>
    <row r="37" spans="3:4" x14ac:dyDescent="0.15">
      <c r="C37" t="s">
        <v>439</v>
      </c>
    </row>
    <row r="38" spans="3:4" s="107" customFormat="1" ht="14.25" thickBot="1" x14ac:dyDescent="0.2"/>
    <row r="39" spans="3:4" ht="18.75" thickTop="1" thickBot="1" x14ac:dyDescent="0.2">
      <c r="C39" s="86" t="s">
        <v>254</v>
      </c>
      <c r="D39" s="87"/>
    </row>
    <row r="40" spans="3:4" ht="14.25" thickTop="1" x14ac:dyDescent="0.15">
      <c r="C40" s="16" t="s">
        <v>255</v>
      </c>
    </row>
    <row r="41" spans="3:4" ht="14.25" thickBot="1" x14ac:dyDescent="0.2"/>
    <row r="42" spans="3:4" ht="18.75" thickTop="1" thickBot="1" x14ac:dyDescent="0.2">
      <c r="C42" s="86" t="s">
        <v>256</v>
      </c>
      <c r="D42" s="87"/>
    </row>
    <row r="43" spans="3:4" ht="14.25" thickTop="1" x14ac:dyDescent="0.15">
      <c r="C43" s="16" t="s">
        <v>257</v>
      </c>
    </row>
    <row r="44" spans="3:4" ht="14.25" thickBot="1" x14ac:dyDescent="0.2"/>
    <row r="45" spans="3:4" ht="18.75" thickTop="1" thickBot="1" x14ac:dyDescent="0.2">
      <c r="C45" s="86" t="s">
        <v>258</v>
      </c>
      <c r="D45" s="87"/>
    </row>
    <row r="46" spans="3:4" ht="14.25" thickTop="1" x14ac:dyDescent="0.15">
      <c r="C46" s="16" t="s">
        <v>440</v>
      </c>
    </row>
    <row r="47" spans="3:4" x14ac:dyDescent="0.15">
      <c r="C47" t="s">
        <v>441</v>
      </c>
    </row>
    <row r="48" spans="3:4" s="108" customFormat="1" x14ac:dyDescent="0.15"/>
    <row r="49" spans="2:17" s="108" customFormat="1" x14ac:dyDescent="0.15">
      <c r="B49" s="29" t="s">
        <v>530</v>
      </c>
      <c r="C49" s="29"/>
      <c r="D49" s="29"/>
      <c r="E49" s="29"/>
      <c r="F49" s="29"/>
      <c r="G49" s="29"/>
      <c r="H49" s="29"/>
      <c r="I49" s="29"/>
      <c r="J49" s="29"/>
      <c r="K49" s="29"/>
      <c r="Q49" s="29"/>
    </row>
    <row r="50" spans="2:17" s="108" customFormat="1" x14ac:dyDescent="0.15">
      <c r="B50" s="29" t="s">
        <v>529</v>
      </c>
      <c r="C50" s="29"/>
      <c r="D50" s="29"/>
      <c r="E50" s="29"/>
      <c r="F50" s="29"/>
      <c r="G50" s="29"/>
      <c r="H50" s="29"/>
      <c r="I50" s="29"/>
      <c r="J50" s="29"/>
      <c r="K50" s="29"/>
    </row>
    <row r="51" spans="2:17" s="108" customFormat="1" ht="18.75" x14ac:dyDescent="0.15">
      <c r="B51" s="112" t="s">
        <v>553</v>
      </c>
    </row>
    <row r="52" spans="2:17" s="115" customFormat="1" ht="18.75" x14ac:dyDescent="0.15">
      <c r="B52" s="112"/>
    </row>
    <row r="53" spans="2:17" s="115" customFormat="1" ht="18.75" x14ac:dyDescent="0.15">
      <c r="B53" s="112"/>
    </row>
    <row r="54" spans="2:17" s="115" customFormat="1" ht="18.75" x14ac:dyDescent="0.15">
      <c r="B54" s="112"/>
    </row>
    <row r="55" spans="2:17" s="115" customFormat="1" ht="18.75" x14ac:dyDescent="0.15">
      <c r="B55" s="112"/>
    </row>
    <row r="56" spans="2:17" s="115" customFormat="1" ht="18.75" x14ac:dyDescent="0.15">
      <c r="B56" s="112"/>
    </row>
    <row r="57" spans="2:17" s="115" customFormat="1" ht="18.75" x14ac:dyDescent="0.15">
      <c r="B57" s="112"/>
    </row>
    <row r="58" spans="2:17" s="108" customFormat="1" x14ac:dyDescent="0.15"/>
    <row r="59" spans="2:17" s="108" customFormat="1" x14ac:dyDescent="0.15"/>
    <row r="60" spans="2:17" s="108" customFormat="1" x14ac:dyDescent="0.15"/>
    <row r="61" spans="2:17" s="108" customFormat="1" x14ac:dyDescent="0.15"/>
    <row r="62" spans="2:17" s="108" customFormat="1" x14ac:dyDescent="0.15"/>
    <row r="63" spans="2:17" s="108" customFormat="1" x14ac:dyDescent="0.15"/>
    <row r="65" spans="2:3" ht="19.5" x14ac:dyDescent="0.15">
      <c r="B65" s="48" t="s">
        <v>259</v>
      </c>
    </row>
    <row r="67" spans="2:3" x14ac:dyDescent="0.15">
      <c r="C67" s="49" t="s">
        <v>260</v>
      </c>
    </row>
    <row r="68" spans="2:3" x14ac:dyDescent="0.15">
      <c r="C68" s="45"/>
    </row>
    <row r="69" spans="2:3" x14ac:dyDescent="0.15">
      <c r="C69" s="50" t="s">
        <v>261</v>
      </c>
    </row>
    <row r="70" spans="2:3" x14ac:dyDescent="0.15">
      <c r="C70" s="51" t="s">
        <v>262</v>
      </c>
    </row>
    <row r="71" spans="2:3" x14ac:dyDescent="0.15">
      <c r="C71" s="50" t="s">
        <v>263</v>
      </c>
    </row>
    <row r="72" spans="2:3" x14ac:dyDescent="0.15">
      <c r="C72" s="51" t="s">
        <v>264</v>
      </c>
    </row>
    <row r="75" spans="2:3" ht="19.5" x14ac:dyDescent="0.15">
      <c r="B75" s="48" t="s">
        <v>265</v>
      </c>
    </row>
    <row r="77" spans="2:3" x14ac:dyDescent="0.15">
      <c r="C77" s="49" t="s">
        <v>266</v>
      </c>
    </row>
    <row r="78" spans="2:3" x14ac:dyDescent="0.15">
      <c r="C78" s="45"/>
    </row>
    <row r="79" spans="2:3" x14ac:dyDescent="0.15">
      <c r="C79" s="50" t="s">
        <v>267</v>
      </c>
    </row>
    <row r="80" spans="2:3" x14ac:dyDescent="0.15">
      <c r="C80" s="51" t="s">
        <v>268</v>
      </c>
    </row>
    <row r="81" spans="2:3" x14ac:dyDescent="0.15">
      <c r="C81" s="50" t="s">
        <v>269</v>
      </c>
    </row>
    <row r="82" spans="2:3" x14ac:dyDescent="0.15">
      <c r="C82" s="51" t="s">
        <v>270</v>
      </c>
    </row>
    <row r="88" spans="2:3" x14ac:dyDescent="0.15">
      <c r="C88" s="52" t="s">
        <v>271</v>
      </c>
    </row>
    <row r="89" spans="2:3" x14ac:dyDescent="0.15">
      <c r="C89" s="54"/>
    </row>
    <row r="90" spans="2:3" x14ac:dyDescent="0.15">
      <c r="C90" t="s">
        <v>277</v>
      </c>
    </row>
    <row r="92" spans="2:3" x14ac:dyDescent="0.15">
      <c r="B92" s="45" t="s">
        <v>276</v>
      </c>
      <c r="C92" s="45"/>
    </row>
    <row r="93" spans="2:3" x14ac:dyDescent="0.15">
      <c r="C93" s="45"/>
    </row>
    <row r="94" spans="2:3" x14ac:dyDescent="0.15">
      <c r="C94" s="45"/>
    </row>
    <row r="95" spans="2:3" x14ac:dyDescent="0.15">
      <c r="C95" s="45"/>
    </row>
    <row r="96" spans="2:3" x14ac:dyDescent="0.15">
      <c r="C96" s="45"/>
    </row>
    <row r="97" spans="3:15" x14ac:dyDescent="0.15">
      <c r="C97" s="45"/>
    </row>
    <row r="98" spans="3:15" x14ac:dyDescent="0.15">
      <c r="C98" s="54" t="s">
        <v>272</v>
      </c>
    </row>
    <row r="99" spans="3:15" x14ac:dyDescent="0.15">
      <c r="C99" s="53" t="s">
        <v>442</v>
      </c>
    </row>
    <row r="100" spans="3:15" x14ac:dyDescent="0.15">
      <c r="C100" s="53" t="s">
        <v>443</v>
      </c>
    </row>
    <row r="101" spans="3:15" x14ac:dyDescent="0.15">
      <c r="C101" s="118" t="s">
        <v>273</v>
      </c>
      <c r="D101" s="119"/>
      <c r="E101" s="119"/>
      <c r="F101" s="119"/>
      <c r="G101" s="119"/>
      <c r="H101" s="119"/>
      <c r="I101" s="119"/>
      <c r="J101" s="119"/>
      <c r="K101" s="119"/>
      <c r="L101" s="119"/>
      <c r="M101" s="119"/>
      <c r="N101" s="119"/>
    </row>
    <row r="102" spans="3:15" x14ac:dyDescent="0.15">
      <c r="C102" s="118" t="s">
        <v>274</v>
      </c>
      <c r="D102" s="119"/>
      <c r="E102" s="119"/>
      <c r="F102" s="119"/>
      <c r="G102" s="119"/>
      <c r="H102" s="119"/>
      <c r="I102" s="119"/>
      <c r="J102" s="119"/>
      <c r="K102" s="119"/>
      <c r="L102" s="119"/>
      <c r="M102" s="119"/>
      <c r="N102" s="119"/>
      <c r="O102" s="119"/>
    </row>
    <row r="103" spans="3:15" x14ac:dyDescent="0.15">
      <c r="C103" s="67"/>
      <c r="D103" s="68"/>
      <c r="E103" s="68"/>
      <c r="F103" s="68"/>
      <c r="G103" s="68"/>
      <c r="H103" s="68"/>
      <c r="I103" s="68"/>
      <c r="J103" s="68"/>
      <c r="K103" s="68"/>
      <c r="L103" s="68"/>
      <c r="M103" s="68"/>
      <c r="N103" s="68"/>
      <c r="O103" s="68"/>
    </row>
    <row r="104" spans="3:15" x14ac:dyDescent="0.15">
      <c r="C104" s="67"/>
      <c r="D104" s="68"/>
      <c r="E104" s="68"/>
      <c r="F104" s="68"/>
      <c r="G104" s="68"/>
      <c r="H104" s="68"/>
      <c r="I104" s="68"/>
      <c r="J104" s="68"/>
      <c r="K104" s="68"/>
      <c r="L104" s="68"/>
      <c r="M104" s="68"/>
      <c r="N104" s="68"/>
      <c r="O104" s="68"/>
    </row>
    <row r="105" spans="3:15" x14ac:dyDescent="0.15">
      <c r="C105" s="67"/>
      <c r="D105" s="68"/>
      <c r="E105" s="68"/>
      <c r="F105" s="68"/>
      <c r="G105" s="68"/>
      <c r="H105" s="68"/>
      <c r="I105" s="68"/>
      <c r="J105" s="68"/>
      <c r="K105" s="68"/>
      <c r="L105" s="68"/>
      <c r="M105" s="68"/>
      <c r="N105" s="68"/>
      <c r="O105" s="68"/>
    </row>
    <row r="106" spans="3:15" x14ac:dyDescent="0.15">
      <c r="C106" s="67"/>
      <c r="D106" s="68"/>
      <c r="E106" s="68"/>
      <c r="F106" s="68"/>
      <c r="G106" s="68"/>
      <c r="H106" s="68"/>
      <c r="I106" s="68"/>
      <c r="J106" s="68"/>
      <c r="K106" s="68"/>
      <c r="L106" s="68"/>
      <c r="M106" s="68"/>
      <c r="N106" s="68"/>
      <c r="O106" s="68"/>
    </row>
    <row r="107" spans="3:15" x14ac:dyDescent="0.15">
      <c r="C107" s="67"/>
      <c r="D107" s="68"/>
      <c r="E107" s="68"/>
      <c r="F107" s="68"/>
      <c r="G107" s="68"/>
      <c r="H107" s="68"/>
      <c r="I107" s="68"/>
      <c r="J107" s="68"/>
      <c r="K107" s="68"/>
      <c r="L107" s="68"/>
      <c r="M107" s="68"/>
      <c r="N107" s="68"/>
      <c r="O107" s="68"/>
    </row>
    <row r="108" spans="3:15" x14ac:dyDescent="0.15">
      <c r="C108" s="55"/>
    </row>
    <row r="109" spans="3:15" x14ac:dyDescent="0.15">
      <c r="C109" s="56"/>
    </row>
    <row r="110" spans="3:15" x14ac:dyDescent="0.15">
      <c r="C110" s="56"/>
    </row>
    <row r="111" spans="3:15" x14ac:dyDescent="0.15">
      <c r="C111" s="56"/>
    </row>
    <row r="112" spans="3:15" x14ac:dyDescent="0.15">
      <c r="C112" s="55"/>
    </row>
    <row r="113" spans="2:15" x14ac:dyDescent="0.15">
      <c r="C113" s="120" t="s">
        <v>275</v>
      </c>
      <c r="D113" s="119"/>
      <c r="E113" s="119"/>
      <c r="F113" s="119"/>
      <c r="G113" s="119"/>
      <c r="H113" s="119"/>
      <c r="I113" s="119"/>
      <c r="J113" s="119"/>
      <c r="K113" s="119"/>
      <c r="L113" s="119"/>
      <c r="M113" s="119"/>
      <c r="N113" s="119"/>
      <c r="O113" s="119"/>
    </row>
    <row r="114" spans="2:15" x14ac:dyDescent="0.15">
      <c r="C114" s="69"/>
      <c r="D114" s="68"/>
      <c r="E114" s="68"/>
      <c r="F114" s="68"/>
      <c r="G114" s="68"/>
      <c r="H114" s="68"/>
      <c r="I114" s="68"/>
      <c r="J114" s="68"/>
      <c r="K114" s="68"/>
      <c r="L114" s="68"/>
      <c r="M114" s="68"/>
      <c r="N114" s="68"/>
      <c r="O114" s="68"/>
    </row>
    <row r="115" spans="2:15" x14ac:dyDescent="0.15">
      <c r="C115" s="69"/>
      <c r="D115" s="68"/>
      <c r="E115" s="68"/>
      <c r="F115" s="68"/>
      <c r="G115" s="68"/>
      <c r="H115" s="68"/>
      <c r="I115" s="68"/>
      <c r="J115" s="68"/>
      <c r="K115" s="68"/>
      <c r="L115" s="68"/>
      <c r="M115" s="68"/>
      <c r="N115" s="68"/>
      <c r="O115" s="68"/>
    </row>
    <row r="117" spans="2:15" x14ac:dyDescent="0.15">
      <c r="C117" s="16" t="s">
        <v>444</v>
      </c>
    </row>
    <row r="118" spans="2:15" x14ac:dyDescent="0.15">
      <c r="C118" s="49" t="s">
        <v>445</v>
      </c>
    </row>
    <row r="119" spans="2:15" x14ac:dyDescent="0.15">
      <c r="C119" s="49"/>
    </row>
    <row r="120" spans="2:15" x14ac:dyDescent="0.15">
      <c r="C120" t="s">
        <v>463</v>
      </c>
    </row>
    <row r="121" spans="2:15" x14ac:dyDescent="0.15">
      <c r="C121" t="s">
        <v>464</v>
      </c>
    </row>
    <row r="122" spans="2:15" x14ac:dyDescent="0.15">
      <c r="C122" t="s">
        <v>446</v>
      </c>
    </row>
    <row r="124" spans="2:15" ht="18.75" x14ac:dyDescent="0.15">
      <c r="C124" s="57"/>
    </row>
    <row r="126" spans="2:15" ht="19.5" x14ac:dyDescent="0.15">
      <c r="B126" s="48" t="s">
        <v>345</v>
      </c>
      <c r="F126" s="16" t="s">
        <v>416</v>
      </c>
    </row>
    <row r="127" spans="2:15" ht="19.5" x14ac:dyDescent="0.15">
      <c r="B127" s="48"/>
      <c r="D127" t="s">
        <v>447</v>
      </c>
      <c r="F127" s="16"/>
      <c r="H127" t="s">
        <v>448</v>
      </c>
    </row>
    <row r="128" spans="2:15" ht="19.5" x14ac:dyDescent="0.15">
      <c r="B128" s="48"/>
      <c r="F128" s="16"/>
    </row>
    <row r="129" spans="2:10" ht="19.5" x14ac:dyDescent="0.15">
      <c r="B129" s="48"/>
      <c r="D129" t="s">
        <v>451</v>
      </c>
      <c r="H129" t="s">
        <v>421</v>
      </c>
      <c r="J129" t="s">
        <v>347</v>
      </c>
    </row>
    <row r="130" spans="2:10" ht="19.5" x14ac:dyDescent="0.15">
      <c r="B130" s="48"/>
    </row>
    <row r="131" spans="2:10" x14ac:dyDescent="0.15">
      <c r="D131" t="s">
        <v>452</v>
      </c>
      <c r="H131" t="s">
        <v>420</v>
      </c>
      <c r="J131" t="s">
        <v>346</v>
      </c>
    </row>
    <row r="132" spans="2:10" x14ac:dyDescent="0.15">
      <c r="H132" t="s">
        <v>424</v>
      </c>
    </row>
    <row r="134" spans="2:10" x14ac:dyDescent="0.15">
      <c r="D134" t="s">
        <v>453</v>
      </c>
      <c r="H134" t="s">
        <v>422</v>
      </c>
    </row>
    <row r="136" spans="2:10" x14ac:dyDescent="0.15">
      <c r="D136" t="s">
        <v>351</v>
      </c>
      <c r="H136" t="s">
        <v>423</v>
      </c>
    </row>
    <row r="137" spans="2:10" x14ac:dyDescent="0.15">
      <c r="H137" t="s">
        <v>352</v>
      </c>
    </row>
    <row r="139" spans="2:10" x14ac:dyDescent="0.15">
      <c r="D139" t="s">
        <v>449</v>
      </c>
      <c r="H139" t="s">
        <v>419</v>
      </c>
    </row>
    <row r="140" spans="2:10" x14ac:dyDescent="0.15">
      <c r="H140" t="s">
        <v>450</v>
      </c>
      <c r="J140" t="s">
        <v>414</v>
      </c>
    </row>
    <row r="142" spans="2:10" x14ac:dyDescent="0.15">
      <c r="D142" t="s">
        <v>417</v>
      </c>
      <c r="H142" t="s">
        <v>605</v>
      </c>
    </row>
    <row r="144" spans="2:10" x14ac:dyDescent="0.15">
      <c r="D144" t="s">
        <v>418</v>
      </c>
      <c r="H144" t="s">
        <v>425</v>
      </c>
    </row>
    <row r="146" spans="4:10" x14ac:dyDescent="0.15">
      <c r="H146" t="s">
        <v>454</v>
      </c>
      <c r="J146" t="s">
        <v>426</v>
      </c>
    </row>
    <row r="148" spans="4:10" x14ac:dyDescent="0.15">
      <c r="D148" t="s">
        <v>415</v>
      </c>
      <c r="G148" t="s">
        <v>350</v>
      </c>
    </row>
    <row r="150" spans="4:10" x14ac:dyDescent="0.15">
      <c r="D150" t="s">
        <v>427</v>
      </c>
      <c r="G150" t="s">
        <v>455</v>
      </c>
    </row>
    <row r="152" spans="4:10" x14ac:dyDescent="0.15">
      <c r="D152" t="s">
        <v>456</v>
      </c>
      <c r="G152" t="s">
        <v>428</v>
      </c>
    </row>
    <row r="153" spans="4:10" x14ac:dyDescent="0.15">
      <c r="G153" t="s">
        <v>457</v>
      </c>
    </row>
    <row r="154" spans="4:10" x14ac:dyDescent="0.15">
      <c r="D154" t="s">
        <v>458</v>
      </c>
    </row>
    <row r="156" spans="4:10" ht="15.75" x14ac:dyDescent="0.15">
      <c r="D156" t="s">
        <v>353</v>
      </c>
      <c r="G156" t="s">
        <v>286</v>
      </c>
    </row>
    <row r="157" spans="4:10" x14ac:dyDescent="0.15">
      <c r="G157" t="s">
        <v>348</v>
      </c>
    </row>
    <row r="159" spans="4:10" x14ac:dyDescent="0.15">
      <c r="D159" t="s">
        <v>354</v>
      </c>
      <c r="G159" t="s">
        <v>245</v>
      </c>
    </row>
    <row r="160" spans="4:10" x14ac:dyDescent="0.15">
      <c r="G160" t="s">
        <v>349</v>
      </c>
    </row>
    <row r="162" spans="4:7" x14ac:dyDescent="0.15">
      <c r="D162" t="s">
        <v>355</v>
      </c>
      <c r="G162" t="s">
        <v>356</v>
      </c>
    </row>
    <row r="164" spans="4:7" x14ac:dyDescent="0.15">
      <c r="D164" t="s">
        <v>459</v>
      </c>
      <c r="G164" t="s">
        <v>604</v>
      </c>
    </row>
    <row r="166" spans="4:7" x14ac:dyDescent="0.15">
      <c r="D166" t="s">
        <v>460</v>
      </c>
      <c r="G166" t="s">
        <v>603</v>
      </c>
    </row>
  </sheetData>
  <mergeCells count="3">
    <mergeCell ref="C101:N101"/>
    <mergeCell ref="C102:O102"/>
    <mergeCell ref="C113:O113"/>
  </mergeCells>
  <phoneticPr fontId="1"/>
  <hyperlinks>
    <hyperlink ref="C69" r:id="rId1" location="denkiteikou" display="http://zukai-kikenbutu.com/buturikagaku/1-denki.html - denkiteikou" xr:uid="{00000000-0004-0000-0600-000000000000}"/>
    <hyperlink ref="C71" r:id="rId2" display="http://zukai-kikenbutu.com/buturikagaku/1-situdo.html" xr:uid="{00000000-0004-0000-0600-000001000000}"/>
    <hyperlink ref="C79" r:id="rId3" location="denkiteikou" display="http://zukai-kikenbutu.com/buturikagaku/1-denki.html - denkiteikou" xr:uid="{00000000-0004-0000-0600-000002000000}"/>
    <hyperlink ref="C81" r:id="rId4" display="http://zukai-kikenbutu.com/buturikagaku/1-situdo.html" xr:uid="{00000000-0004-0000-0600-000003000000}"/>
  </hyperlinks>
  <pageMargins left="0.7" right="0.7" top="0.75" bottom="0.75" header="0.3" footer="0.3"/>
  <pageSetup paperSize="9" orientation="portrait" verticalDpi="1200" r:id="rId5"/>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100"/>
  <sheetViews>
    <sheetView topLeftCell="A106" workbookViewId="0">
      <selection activeCell="I16" sqref="I16"/>
    </sheetView>
  </sheetViews>
  <sheetFormatPr defaultRowHeight="13.5" x14ac:dyDescent="0.15"/>
  <cols>
    <col min="1" max="1" width="9" customWidth="1"/>
  </cols>
  <sheetData>
    <row r="1" spans="1:9" ht="17.25" x14ac:dyDescent="0.15">
      <c r="A1" s="23" t="s">
        <v>616</v>
      </c>
    </row>
    <row r="2" spans="1:9" ht="15" x14ac:dyDescent="0.15">
      <c r="B2" s="95" t="s">
        <v>229</v>
      </c>
      <c r="C2" s="96"/>
      <c r="D2" s="96"/>
      <c r="E2" s="96"/>
      <c r="F2" s="14"/>
      <c r="G2" s="14"/>
    </row>
    <row r="3" spans="1:9" ht="14.25" x14ac:dyDescent="0.15">
      <c r="B3" s="60" t="s">
        <v>547</v>
      </c>
      <c r="C3" s="14"/>
      <c r="D3" s="14"/>
      <c r="E3" s="14"/>
      <c r="F3" s="14"/>
      <c r="G3" s="14"/>
    </row>
    <row r="4" spans="1:9" x14ac:dyDescent="0.15">
      <c r="B4" s="45"/>
    </row>
    <row r="5" spans="1:9" x14ac:dyDescent="0.15">
      <c r="B5" s="58" t="s">
        <v>306</v>
      </c>
      <c r="C5" s="49"/>
      <c r="D5" s="49"/>
      <c r="E5" s="49"/>
      <c r="F5" s="49"/>
      <c r="G5" s="49"/>
      <c r="H5" s="49"/>
      <c r="I5" s="49"/>
    </row>
    <row r="6" spans="1:9" x14ac:dyDescent="0.15">
      <c r="B6" s="58" t="s">
        <v>307</v>
      </c>
      <c r="C6" s="49"/>
      <c r="D6" s="49"/>
      <c r="E6" s="49"/>
      <c r="F6" s="49"/>
      <c r="G6" s="49"/>
      <c r="H6" s="49"/>
      <c r="I6" s="49"/>
    </row>
    <row r="7" spans="1:9" x14ac:dyDescent="0.15">
      <c r="B7" s="45"/>
    </row>
    <row r="8" spans="1:9" x14ac:dyDescent="0.15">
      <c r="B8" s="45"/>
    </row>
    <row r="9" spans="1:9" x14ac:dyDescent="0.15">
      <c r="B9" s="45"/>
    </row>
    <row r="10" spans="1:9" x14ac:dyDescent="0.15">
      <c r="B10" s="45"/>
    </row>
    <row r="11" spans="1:9" x14ac:dyDescent="0.15">
      <c r="B11" s="45"/>
    </row>
    <row r="12" spans="1:9" x14ac:dyDescent="0.15">
      <c r="B12" s="45"/>
    </row>
    <row r="13" spans="1:9" x14ac:dyDescent="0.15">
      <c r="B13" s="45"/>
    </row>
    <row r="14" spans="1:9" x14ac:dyDescent="0.15">
      <c r="B14" s="45"/>
    </row>
    <row r="15" spans="1:9" x14ac:dyDescent="0.15">
      <c r="B15" s="45"/>
    </row>
    <row r="16" spans="1:9" x14ac:dyDescent="0.15">
      <c r="B16" s="45"/>
    </row>
    <row r="17" spans="2:7" x14ac:dyDescent="0.15">
      <c r="B17" s="45"/>
    </row>
    <row r="18" spans="2:7" x14ac:dyDescent="0.15">
      <c r="B18" s="45"/>
    </row>
    <row r="19" spans="2:7" x14ac:dyDescent="0.15">
      <c r="B19" s="45"/>
    </row>
    <row r="20" spans="2:7" x14ac:dyDescent="0.15">
      <c r="B20" s="45"/>
    </row>
    <row r="21" spans="2:7" x14ac:dyDescent="0.15">
      <c r="B21" s="45"/>
    </row>
    <row r="22" spans="2:7" x14ac:dyDescent="0.15">
      <c r="B22" s="45"/>
    </row>
    <row r="23" spans="2:7" x14ac:dyDescent="0.15">
      <c r="B23" s="45"/>
    </row>
    <row r="24" spans="2:7" x14ac:dyDescent="0.15">
      <c r="B24" s="45"/>
    </row>
    <row r="25" spans="2:7" x14ac:dyDescent="0.15">
      <c r="B25" s="45"/>
    </row>
    <row r="26" spans="2:7" x14ac:dyDescent="0.15">
      <c r="B26" s="45"/>
    </row>
    <row r="27" spans="2:7" x14ac:dyDescent="0.15">
      <c r="B27" s="45"/>
    </row>
    <row r="28" spans="2:7" x14ac:dyDescent="0.15">
      <c r="B28" s="45"/>
    </row>
    <row r="29" spans="2:7" x14ac:dyDescent="0.15">
      <c r="B29" s="45"/>
      <c r="G29" t="s">
        <v>358</v>
      </c>
    </row>
    <row r="30" spans="2:7" x14ac:dyDescent="0.15">
      <c r="B30" s="45"/>
      <c r="G30" t="s">
        <v>359</v>
      </c>
    </row>
    <row r="31" spans="2:7" x14ac:dyDescent="0.15">
      <c r="B31" s="45"/>
      <c r="G31" s="110" t="s">
        <v>555</v>
      </c>
    </row>
    <row r="32" spans="2:7" x14ac:dyDescent="0.15">
      <c r="B32" s="45"/>
      <c r="G32" s="110" t="s">
        <v>554</v>
      </c>
    </row>
    <row r="33" spans="2:15" x14ac:dyDescent="0.15">
      <c r="B33" s="45"/>
    </row>
    <row r="34" spans="2:15" x14ac:dyDescent="0.15">
      <c r="B34" s="45"/>
    </row>
    <row r="35" spans="2:15" x14ac:dyDescent="0.15">
      <c r="B35" s="45"/>
    </row>
    <row r="36" spans="2:15" x14ac:dyDescent="0.15">
      <c r="B36" s="45"/>
    </row>
    <row r="37" spans="2:15" x14ac:dyDescent="0.15">
      <c r="B37" s="58" t="s">
        <v>287</v>
      </c>
      <c r="C37" s="14"/>
      <c r="D37" s="14"/>
      <c r="E37" s="14"/>
      <c r="F37" s="14"/>
      <c r="G37" s="14"/>
      <c r="H37" s="14"/>
      <c r="I37" s="14"/>
      <c r="J37" s="14"/>
      <c r="K37" s="14"/>
      <c r="L37" s="14"/>
      <c r="M37" s="14"/>
      <c r="N37" s="14"/>
      <c r="O37" s="14"/>
    </row>
    <row r="38" spans="2:15" x14ac:dyDescent="0.15">
      <c r="B38" s="58" t="s">
        <v>288</v>
      </c>
      <c r="C38" s="14"/>
      <c r="D38" s="14"/>
      <c r="E38" s="14"/>
      <c r="F38" s="14"/>
      <c r="G38" s="14"/>
      <c r="H38" s="14"/>
      <c r="I38" s="14"/>
      <c r="J38" s="14"/>
      <c r="K38" s="14"/>
      <c r="L38" s="14"/>
      <c r="M38" s="14"/>
      <c r="N38" s="14"/>
      <c r="O38" s="14"/>
    </row>
    <row r="39" spans="2:15" x14ac:dyDescent="0.15">
      <c r="B39" s="58" t="s">
        <v>300</v>
      </c>
      <c r="C39" s="14"/>
      <c r="D39" s="14"/>
      <c r="E39" s="14"/>
      <c r="F39" s="14"/>
      <c r="G39" s="14"/>
      <c r="H39" s="14"/>
      <c r="I39" s="14"/>
      <c r="J39" s="14"/>
      <c r="K39" s="14"/>
      <c r="L39" s="14"/>
      <c r="M39" s="14"/>
      <c r="N39" s="14"/>
      <c r="O39" s="14"/>
    </row>
    <row r="40" spans="2:15" x14ac:dyDescent="0.15">
      <c r="B40" s="58" t="s">
        <v>301</v>
      </c>
      <c r="C40" s="14"/>
      <c r="D40" s="14"/>
      <c r="E40" s="14"/>
      <c r="F40" s="14"/>
      <c r="G40" s="14"/>
      <c r="H40" s="14"/>
      <c r="I40" s="14"/>
      <c r="J40" s="14"/>
      <c r="K40" s="14"/>
      <c r="L40" s="14"/>
      <c r="M40" s="14"/>
      <c r="N40" s="14"/>
      <c r="O40" s="14"/>
    </row>
    <row r="41" spans="2:15" x14ac:dyDescent="0.15">
      <c r="B41" s="58" t="s">
        <v>302</v>
      </c>
      <c r="C41" s="14"/>
      <c r="D41" s="14"/>
      <c r="E41" s="14"/>
      <c r="F41" s="14"/>
      <c r="G41" s="14"/>
      <c r="H41" s="14"/>
      <c r="I41" s="14"/>
      <c r="J41" s="14"/>
      <c r="K41" s="14"/>
      <c r="L41" s="14"/>
      <c r="M41" s="14"/>
      <c r="N41" s="14"/>
      <c r="O41" s="14"/>
    </row>
    <row r="42" spans="2:15" x14ac:dyDescent="0.15">
      <c r="B42" s="58" t="s">
        <v>303</v>
      </c>
      <c r="C42" s="14"/>
      <c r="D42" s="14"/>
      <c r="E42" s="14"/>
      <c r="F42" s="14"/>
      <c r="G42" s="14"/>
      <c r="H42" s="14"/>
      <c r="I42" s="14"/>
      <c r="J42" s="14"/>
      <c r="K42" s="14"/>
      <c r="L42" s="14"/>
      <c r="M42" s="14"/>
      <c r="N42" s="14"/>
      <c r="O42" s="14"/>
    </row>
    <row r="43" spans="2:15" x14ac:dyDescent="0.15">
      <c r="B43" s="58" t="s">
        <v>289</v>
      </c>
      <c r="C43" s="14"/>
      <c r="D43" s="14"/>
      <c r="E43" s="14"/>
      <c r="F43" s="14"/>
      <c r="G43" s="14"/>
      <c r="H43" s="14"/>
      <c r="I43" s="14"/>
      <c r="J43" s="14"/>
      <c r="K43" s="14"/>
      <c r="L43" s="14"/>
      <c r="M43" s="14"/>
      <c r="N43" s="14"/>
      <c r="O43" s="14"/>
    </row>
    <row r="44" spans="2:15" x14ac:dyDescent="0.15">
      <c r="B44" s="58" t="s">
        <v>304</v>
      </c>
      <c r="C44" s="14"/>
      <c r="D44" s="14"/>
      <c r="E44" s="14"/>
      <c r="F44" s="14"/>
      <c r="G44" s="14"/>
      <c r="H44" s="14"/>
      <c r="I44" s="14"/>
      <c r="J44" s="14"/>
      <c r="K44" s="14"/>
      <c r="L44" s="14"/>
      <c r="M44" s="14"/>
      <c r="N44" s="14"/>
      <c r="O44" s="14"/>
    </row>
    <row r="45" spans="2:15" x14ac:dyDescent="0.15">
      <c r="B45" s="58" t="s">
        <v>305</v>
      </c>
      <c r="C45" s="14"/>
      <c r="D45" s="14"/>
      <c r="E45" s="14"/>
      <c r="F45" s="14"/>
      <c r="G45" s="14"/>
      <c r="H45" s="14"/>
      <c r="I45" s="14"/>
      <c r="J45" s="14"/>
      <c r="K45" s="14"/>
      <c r="L45" s="14"/>
      <c r="M45" s="14"/>
      <c r="N45" s="14"/>
      <c r="O45" s="14"/>
    </row>
    <row r="46" spans="2:15" ht="14.25" x14ac:dyDescent="0.15">
      <c r="B46" s="59" t="s">
        <v>230</v>
      </c>
      <c r="C46" s="14"/>
      <c r="D46" s="14"/>
      <c r="E46" s="14"/>
      <c r="F46" s="14"/>
      <c r="G46" s="14"/>
      <c r="H46" s="14"/>
      <c r="I46" s="14"/>
      <c r="J46" s="14"/>
      <c r="K46" s="14"/>
      <c r="L46" s="14"/>
      <c r="M46" s="14"/>
      <c r="N46" s="14"/>
      <c r="O46" s="14"/>
    </row>
    <row r="47" spans="2:15" x14ac:dyDescent="0.15">
      <c r="B47" s="47"/>
    </row>
    <row r="48" spans="2:15" x14ac:dyDescent="0.15">
      <c r="B48" s="42" t="s">
        <v>231</v>
      </c>
    </row>
    <row r="49" spans="2:18" x14ac:dyDescent="0.15">
      <c r="B49" s="42"/>
    </row>
    <row r="50" spans="2:18" ht="15" x14ac:dyDescent="0.15">
      <c r="B50" s="95" t="s">
        <v>232</v>
      </c>
      <c r="C50" s="14"/>
      <c r="D50" s="14"/>
      <c r="E50" s="14"/>
      <c r="F50" s="14"/>
      <c r="G50" s="14"/>
      <c r="H50" s="14"/>
      <c r="I50" s="14"/>
      <c r="J50" s="14"/>
      <c r="K50" s="14"/>
      <c r="L50" s="14"/>
      <c r="M50" s="14"/>
      <c r="N50" s="14"/>
    </row>
    <row r="51" spans="2:18" ht="14.25" x14ac:dyDescent="0.15">
      <c r="B51" s="60" t="s">
        <v>233</v>
      </c>
      <c r="C51" s="14"/>
      <c r="D51" s="14"/>
      <c r="E51" s="14"/>
      <c r="F51" s="14"/>
      <c r="G51" s="14"/>
      <c r="H51" s="14"/>
      <c r="I51" s="14"/>
      <c r="J51" s="14"/>
      <c r="K51" s="14"/>
      <c r="L51" s="14"/>
      <c r="M51" s="14"/>
      <c r="N51" s="14"/>
    </row>
    <row r="52" spans="2:18" ht="14.25" x14ac:dyDescent="0.15">
      <c r="B52" s="61" t="s">
        <v>295</v>
      </c>
      <c r="C52" s="14"/>
      <c r="D52" s="14"/>
      <c r="E52" s="14"/>
      <c r="F52" s="14"/>
      <c r="G52" s="14"/>
      <c r="H52" s="14"/>
      <c r="I52" s="14"/>
      <c r="J52" s="14"/>
      <c r="K52" s="14"/>
      <c r="L52" s="14"/>
      <c r="M52" s="14"/>
      <c r="N52" s="14"/>
    </row>
    <row r="53" spans="2:18" x14ac:dyDescent="0.15">
      <c r="B53" s="62" t="s">
        <v>466</v>
      </c>
      <c r="C53" s="14"/>
      <c r="D53" s="14"/>
      <c r="E53" s="14"/>
      <c r="F53" s="14"/>
      <c r="G53" s="14"/>
      <c r="H53" s="14"/>
      <c r="I53" s="14"/>
      <c r="J53" s="14"/>
      <c r="K53" s="14"/>
      <c r="L53" s="14"/>
      <c r="M53" s="14"/>
      <c r="N53" s="14"/>
    </row>
    <row r="54" spans="2:18" x14ac:dyDescent="0.15">
      <c r="B54" s="62" t="s">
        <v>467</v>
      </c>
      <c r="C54" s="14"/>
      <c r="D54" s="14"/>
      <c r="E54" s="14"/>
      <c r="F54" s="14"/>
      <c r="G54" s="14"/>
      <c r="H54" s="14"/>
      <c r="I54" s="14"/>
      <c r="J54" s="14"/>
      <c r="K54" s="14"/>
      <c r="L54" s="14"/>
      <c r="M54" s="14"/>
      <c r="N54" s="14"/>
    </row>
    <row r="55" spans="2:18" x14ac:dyDescent="0.15">
      <c r="B55" s="62"/>
      <c r="C55" s="14"/>
      <c r="D55" s="14"/>
      <c r="E55" s="14"/>
      <c r="F55" s="14"/>
      <c r="G55" s="14"/>
      <c r="H55" s="14"/>
      <c r="I55" s="14"/>
      <c r="J55" s="14"/>
      <c r="K55" s="14"/>
      <c r="L55" s="14"/>
      <c r="M55" s="14"/>
      <c r="N55" s="14"/>
    </row>
    <row r="56" spans="2:18" ht="15" x14ac:dyDescent="0.15">
      <c r="B56" s="95" t="s">
        <v>234</v>
      </c>
      <c r="C56" s="14"/>
      <c r="D56" s="14"/>
      <c r="E56" s="14"/>
      <c r="F56" s="14"/>
      <c r="G56" s="14"/>
      <c r="H56" s="14"/>
      <c r="I56" s="14"/>
      <c r="J56" s="14"/>
      <c r="K56" s="14"/>
      <c r="L56" s="14"/>
      <c r="M56" s="14"/>
      <c r="N56" s="14"/>
    </row>
    <row r="57" spans="2:18" ht="14.25" x14ac:dyDescent="0.15">
      <c r="B57" s="60" t="s">
        <v>235</v>
      </c>
      <c r="C57" s="14"/>
      <c r="D57" s="14"/>
      <c r="E57" s="14"/>
      <c r="F57" s="14"/>
      <c r="G57" s="14"/>
      <c r="H57" s="14"/>
      <c r="I57" s="14"/>
      <c r="J57" s="14"/>
      <c r="K57" s="14"/>
      <c r="L57" s="14"/>
      <c r="M57" s="14"/>
      <c r="N57" s="14"/>
    </row>
    <row r="58" spans="2:18" x14ac:dyDescent="0.15">
      <c r="B58" s="42" t="s">
        <v>342</v>
      </c>
    </row>
    <row r="59" spans="2:18" x14ac:dyDescent="0.15">
      <c r="B59" s="42"/>
    </row>
    <row r="60" spans="2:18" x14ac:dyDescent="0.15">
      <c r="B60" s="45"/>
    </row>
    <row r="61" spans="2:18" x14ac:dyDescent="0.15">
      <c r="B61" s="58" t="s">
        <v>290</v>
      </c>
      <c r="C61" s="49"/>
      <c r="D61" s="49"/>
      <c r="E61" s="49"/>
      <c r="F61" s="49"/>
      <c r="G61" s="49"/>
      <c r="H61" s="49"/>
      <c r="I61" s="49"/>
      <c r="J61" s="49"/>
      <c r="K61" s="49"/>
      <c r="L61" s="49"/>
      <c r="M61" s="49"/>
      <c r="N61" s="49"/>
      <c r="O61" s="49"/>
      <c r="P61" s="49"/>
      <c r="Q61" s="49"/>
      <c r="R61" s="49"/>
    </row>
    <row r="62" spans="2:18" x14ac:dyDescent="0.15">
      <c r="B62" s="58" t="s">
        <v>291</v>
      </c>
      <c r="C62" s="49"/>
      <c r="D62" s="49"/>
      <c r="E62" s="49"/>
      <c r="F62" s="49"/>
      <c r="G62" s="49"/>
      <c r="H62" s="49"/>
      <c r="I62" s="49"/>
      <c r="J62" s="49"/>
      <c r="K62" s="49"/>
      <c r="L62" s="49"/>
      <c r="M62" s="49"/>
      <c r="N62" s="49"/>
      <c r="O62" s="49"/>
      <c r="P62" s="49"/>
      <c r="Q62" s="49"/>
      <c r="R62" s="49"/>
    </row>
    <row r="63" spans="2:18" x14ac:dyDescent="0.15">
      <c r="B63" s="51" t="s">
        <v>298</v>
      </c>
      <c r="C63" s="49"/>
      <c r="D63" s="49"/>
      <c r="E63" s="49"/>
      <c r="F63" s="49"/>
      <c r="G63" s="49"/>
      <c r="H63" s="49"/>
      <c r="I63" s="49"/>
      <c r="J63" s="49"/>
      <c r="K63" s="49"/>
      <c r="L63" s="49"/>
      <c r="M63" s="49"/>
      <c r="N63" s="49"/>
      <c r="O63" s="49"/>
      <c r="P63" s="49"/>
      <c r="Q63" s="49"/>
      <c r="R63" s="49"/>
    </row>
    <row r="64" spans="2:18" x14ac:dyDescent="0.15">
      <c r="B64" s="51" t="s">
        <v>299</v>
      </c>
      <c r="C64" s="49"/>
      <c r="D64" s="49"/>
      <c r="E64" s="49"/>
      <c r="F64" s="49"/>
      <c r="G64" s="49"/>
      <c r="H64" s="49"/>
      <c r="I64" s="49"/>
      <c r="J64" s="49"/>
      <c r="K64" s="49"/>
      <c r="L64" s="49"/>
      <c r="M64" s="49"/>
      <c r="N64" s="49"/>
      <c r="O64" s="49"/>
      <c r="P64" s="49"/>
      <c r="Q64" s="49"/>
      <c r="R64" s="49"/>
    </row>
    <row r="65" spans="2:18" x14ac:dyDescent="0.15">
      <c r="B65" s="51" t="s">
        <v>292</v>
      </c>
      <c r="C65" s="49"/>
      <c r="D65" s="49"/>
      <c r="E65" s="49"/>
      <c r="F65" s="49"/>
      <c r="G65" s="49"/>
      <c r="H65" s="49"/>
      <c r="I65" s="49"/>
      <c r="J65" s="49"/>
      <c r="K65" s="49"/>
      <c r="L65" s="49"/>
      <c r="M65" s="49"/>
      <c r="N65" s="49"/>
      <c r="O65" s="49"/>
      <c r="P65" s="49"/>
      <c r="Q65" s="49"/>
      <c r="R65" s="49"/>
    </row>
    <row r="66" spans="2:18" x14ac:dyDescent="0.15">
      <c r="B66" s="45"/>
    </row>
    <row r="67" spans="2:18" x14ac:dyDescent="0.15">
      <c r="B67" s="45"/>
    </row>
    <row r="68" spans="2:18" x14ac:dyDescent="0.15">
      <c r="B68" s="45"/>
    </row>
    <row r="69" spans="2:18" x14ac:dyDescent="0.15">
      <c r="B69" s="45"/>
    </row>
    <row r="70" spans="2:18" x14ac:dyDescent="0.15">
      <c r="B70" s="45"/>
    </row>
    <row r="71" spans="2:18" x14ac:dyDescent="0.15">
      <c r="B71" s="45"/>
    </row>
    <row r="72" spans="2:18" x14ac:dyDescent="0.15">
      <c r="B72" s="45"/>
    </row>
    <row r="73" spans="2:18" x14ac:dyDescent="0.15">
      <c r="B73" s="45"/>
    </row>
    <row r="74" spans="2:18" x14ac:dyDescent="0.15">
      <c r="B74" s="45"/>
    </row>
    <row r="75" spans="2:18" x14ac:dyDescent="0.15">
      <c r="B75" s="45"/>
    </row>
    <row r="76" spans="2:18" ht="14.25" x14ac:dyDescent="0.15">
      <c r="B76" s="59" t="s">
        <v>236</v>
      </c>
      <c r="C76" s="14"/>
      <c r="D76" s="14"/>
      <c r="E76" s="14"/>
      <c r="F76" s="14"/>
      <c r="G76" s="14"/>
      <c r="H76" s="14"/>
      <c r="I76" s="14"/>
      <c r="J76" s="14"/>
      <c r="K76" s="14"/>
      <c r="L76" s="14"/>
      <c r="M76" s="14"/>
      <c r="N76" s="14"/>
    </row>
    <row r="77" spans="2:18" x14ac:dyDescent="0.15">
      <c r="B77" s="58" t="s">
        <v>293</v>
      </c>
      <c r="C77" s="14"/>
      <c r="D77" s="14"/>
      <c r="E77" s="14"/>
      <c r="F77" s="14"/>
      <c r="G77" s="14"/>
      <c r="H77" s="14"/>
      <c r="I77" s="14"/>
      <c r="J77" s="14"/>
      <c r="K77" s="14"/>
      <c r="L77" s="14"/>
      <c r="M77" s="14"/>
      <c r="N77" s="14"/>
    </row>
    <row r="78" spans="2:18" x14ac:dyDescent="0.15">
      <c r="B78" s="58" t="s">
        <v>294</v>
      </c>
      <c r="C78" s="14"/>
      <c r="D78" s="14"/>
      <c r="E78" s="14"/>
      <c r="F78" s="14"/>
      <c r="G78" s="14"/>
      <c r="H78" s="14"/>
      <c r="I78" s="14"/>
      <c r="J78" s="14"/>
      <c r="K78" s="14"/>
      <c r="L78" s="14"/>
      <c r="M78" s="14"/>
      <c r="N78" s="14"/>
    </row>
    <row r="79" spans="2:18" x14ac:dyDescent="0.15">
      <c r="B79" s="63"/>
      <c r="C79" s="14"/>
      <c r="D79" s="14"/>
      <c r="E79" s="14"/>
      <c r="F79" s="14"/>
      <c r="G79" s="14"/>
      <c r="H79" s="14"/>
      <c r="I79" s="14"/>
      <c r="J79" s="14"/>
      <c r="K79" s="14"/>
      <c r="L79" s="14"/>
      <c r="M79" s="14"/>
      <c r="N79" s="14"/>
    </row>
    <row r="80" spans="2:18" x14ac:dyDescent="0.15">
      <c r="B80" s="45"/>
    </row>
    <row r="81" spans="2:20" x14ac:dyDescent="0.15">
      <c r="B81" s="45"/>
    </row>
    <row r="82" spans="2:20" x14ac:dyDescent="0.15">
      <c r="B82" s="45"/>
    </row>
    <row r="83" spans="2:20" x14ac:dyDescent="0.15">
      <c r="B83" s="45"/>
    </row>
    <row r="84" spans="2:20" x14ac:dyDescent="0.15">
      <c r="B84" s="45"/>
    </row>
    <row r="85" spans="2:20" x14ac:dyDescent="0.15">
      <c r="B85" s="45"/>
    </row>
    <row r="86" spans="2:20" x14ac:dyDescent="0.15">
      <c r="B86" s="46" t="s">
        <v>237</v>
      </c>
    </row>
    <row r="87" spans="2:20" x14ac:dyDescent="0.15">
      <c r="B87" s="46"/>
    </row>
    <row r="88" spans="2:20" x14ac:dyDescent="0.15">
      <c r="B88" s="46"/>
    </row>
    <row r="89" spans="2:20" x14ac:dyDescent="0.15">
      <c r="B89" s="46"/>
    </row>
    <row r="90" spans="2:20" x14ac:dyDescent="0.15">
      <c r="B90" s="47"/>
    </row>
    <row r="91" spans="2:20" x14ac:dyDescent="0.15">
      <c r="B91" s="42" t="s">
        <v>238</v>
      </c>
    </row>
    <row r="92" spans="2:20" ht="14.25" x14ac:dyDescent="0.15">
      <c r="B92" s="60" t="s">
        <v>239</v>
      </c>
      <c r="C92" s="14"/>
      <c r="D92" s="14"/>
      <c r="E92" s="14"/>
      <c r="F92" s="14"/>
      <c r="G92" s="14"/>
      <c r="H92" s="14"/>
      <c r="I92" s="14"/>
      <c r="J92" s="14"/>
      <c r="K92" s="14"/>
      <c r="L92" s="14"/>
      <c r="M92" s="14"/>
      <c r="N92" s="14"/>
      <c r="O92" s="14"/>
      <c r="P92" s="14"/>
      <c r="Q92" s="14"/>
      <c r="R92" s="14"/>
      <c r="S92" s="14"/>
      <c r="T92" s="14"/>
    </row>
    <row r="93" spans="2:20" ht="14.25" x14ac:dyDescent="0.15">
      <c r="B93" s="61" t="s">
        <v>296</v>
      </c>
      <c r="C93" s="14"/>
      <c r="D93" s="14"/>
      <c r="E93" s="14"/>
      <c r="F93" s="14"/>
      <c r="G93" s="14"/>
      <c r="H93" s="14"/>
      <c r="I93" s="14"/>
      <c r="J93" s="14"/>
      <c r="K93" s="14"/>
      <c r="L93" s="14"/>
      <c r="M93" s="14"/>
      <c r="N93" s="14"/>
      <c r="O93" s="14"/>
      <c r="P93" s="14"/>
      <c r="Q93" s="14"/>
      <c r="R93" s="14"/>
      <c r="S93" s="14"/>
      <c r="T93" s="14"/>
    </row>
    <row r="94" spans="2:20" x14ac:dyDescent="0.15">
      <c r="B94" s="14" t="s">
        <v>297</v>
      </c>
      <c r="C94" s="14"/>
      <c r="D94" s="14"/>
      <c r="E94" s="14"/>
      <c r="F94" s="14"/>
      <c r="G94" s="14"/>
      <c r="H94" s="14"/>
      <c r="I94" s="14"/>
      <c r="J94" s="14"/>
      <c r="K94" s="14"/>
      <c r="L94" s="14"/>
      <c r="M94" s="14"/>
      <c r="N94" s="14"/>
      <c r="O94" s="14"/>
      <c r="P94" s="14"/>
      <c r="Q94" s="14"/>
      <c r="R94" s="14"/>
      <c r="S94" s="14"/>
      <c r="T94" s="14"/>
    </row>
    <row r="99" spans="2:3" x14ac:dyDescent="0.15">
      <c r="B99" s="16" t="s">
        <v>465</v>
      </c>
      <c r="C99" s="16"/>
    </row>
    <row r="100" spans="2:3" x14ac:dyDescent="0.15">
      <c r="B100" s="42" t="s">
        <v>244</v>
      </c>
    </row>
  </sheetData>
  <phoneticPr fontId="1"/>
  <hyperlinks>
    <hyperlink ref="B48" r:id="rId1" display="http://www.geocities.jp/amy_chemistry/chemistry14.html" xr:uid="{00000000-0004-0000-0700-000000000000}"/>
    <hyperlink ref="B58" r:id="rId2" display="http://www.biological-j.net/blog/2007/07/000256.html" xr:uid="{00000000-0004-0000-0700-000001000000}"/>
    <hyperlink ref="B91" r:id="rId3" display="http://www.alto.co.jp/dk/2home/011-1.html" xr:uid="{00000000-0004-0000-0700-000002000000}"/>
    <hyperlink ref="B100" r:id="rId4" xr:uid="{00000000-0004-0000-0700-000003000000}"/>
  </hyperlinks>
  <pageMargins left="0.7" right="0.7" top="0.75" bottom="0.75" header="0.3" footer="0.3"/>
  <pageSetup paperSize="9" orientation="portrait" r:id="rId5"/>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1"/>
  <sheetViews>
    <sheetView workbookViewId="0">
      <selection activeCell="J17" sqref="J17"/>
    </sheetView>
  </sheetViews>
  <sheetFormatPr defaultRowHeight="13.5" x14ac:dyDescent="0.15"/>
  <cols>
    <col min="1" max="1" width="9" customWidth="1"/>
  </cols>
  <sheetData>
    <row r="1" spans="1:10" ht="17.25" x14ac:dyDescent="0.15">
      <c r="A1" s="23" t="s">
        <v>617</v>
      </c>
    </row>
    <row r="2" spans="1:10" x14ac:dyDescent="0.15">
      <c r="B2" t="s">
        <v>341</v>
      </c>
    </row>
    <row r="3" spans="1:10" x14ac:dyDescent="0.15">
      <c r="B3" t="s">
        <v>323</v>
      </c>
    </row>
    <row r="4" spans="1:10" x14ac:dyDescent="0.15">
      <c r="B4" t="s">
        <v>324</v>
      </c>
      <c r="F4" t="s">
        <v>325</v>
      </c>
      <c r="I4">
        <v>1</v>
      </c>
      <c r="J4" t="s">
        <v>326</v>
      </c>
    </row>
    <row r="5" spans="1:10" x14ac:dyDescent="0.15">
      <c r="B5" t="s">
        <v>327</v>
      </c>
      <c r="F5" t="s">
        <v>328</v>
      </c>
      <c r="I5">
        <v>1.63</v>
      </c>
    </row>
    <row r="6" spans="1:10" x14ac:dyDescent="0.15">
      <c r="B6" t="s">
        <v>329</v>
      </c>
      <c r="F6" t="s">
        <v>330</v>
      </c>
      <c r="I6">
        <v>36.630000000000003</v>
      </c>
    </row>
    <row r="7" spans="1:10" x14ac:dyDescent="0.15">
      <c r="B7" t="s">
        <v>331</v>
      </c>
      <c r="F7" t="s">
        <v>332</v>
      </c>
      <c r="I7">
        <v>60.2</v>
      </c>
    </row>
    <row r="8" spans="1:10" x14ac:dyDescent="0.15">
      <c r="B8" t="s">
        <v>333</v>
      </c>
      <c r="F8" t="s">
        <v>334</v>
      </c>
      <c r="I8">
        <v>24342.86</v>
      </c>
    </row>
    <row r="9" spans="1:10" x14ac:dyDescent="0.15">
      <c r="B9" t="s">
        <v>335</v>
      </c>
      <c r="F9" t="s">
        <v>336</v>
      </c>
      <c r="I9">
        <v>35011.43</v>
      </c>
    </row>
    <row r="15" spans="1:10" x14ac:dyDescent="0.15">
      <c r="B15" s="97" t="s">
        <v>483</v>
      </c>
    </row>
    <row r="16" spans="1:10" ht="14.25" x14ac:dyDescent="0.15">
      <c r="B16" s="121"/>
      <c r="C16" s="122"/>
      <c r="D16" s="122"/>
      <c r="E16" s="122"/>
      <c r="F16" s="122"/>
      <c r="G16" s="122"/>
    </row>
    <row r="17" spans="2:7" ht="14.25" thickBot="1" x14ac:dyDescent="0.2">
      <c r="B17" s="123" t="s">
        <v>621</v>
      </c>
      <c r="C17" s="124"/>
      <c r="D17" s="124"/>
      <c r="E17" s="124"/>
      <c r="F17" s="124"/>
      <c r="G17" s="124"/>
    </row>
    <row r="18" spans="2:7" ht="24" x14ac:dyDescent="0.15">
      <c r="B18" s="125" t="s">
        <v>484</v>
      </c>
      <c r="C18" s="127" t="s">
        <v>485</v>
      </c>
      <c r="D18" s="127" t="s">
        <v>486</v>
      </c>
      <c r="E18" s="129" t="s">
        <v>487</v>
      </c>
      <c r="F18" s="127" t="s">
        <v>488</v>
      </c>
      <c r="G18" s="98" t="s">
        <v>489</v>
      </c>
    </row>
    <row r="19" spans="2:7" ht="29.25" thickBot="1" x14ac:dyDescent="0.2">
      <c r="B19" s="126"/>
      <c r="C19" s="128"/>
      <c r="D19" s="128"/>
      <c r="E19" s="130"/>
      <c r="F19" s="128"/>
      <c r="G19" s="99" t="s">
        <v>490</v>
      </c>
    </row>
    <row r="20" spans="2:7" ht="14.25" thickBot="1" x14ac:dyDescent="0.2">
      <c r="B20" s="100" t="s">
        <v>491</v>
      </c>
      <c r="C20" s="101" t="s">
        <v>492</v>
      </c>
      <c r="D20" s="101">
        <v>17.03</v>
      </c>
      <c r="E20" s="101">
        <v>1299</v>
      </c>
      <c r="F20" s="101" t="s">
        <v>493</v>
      </c>
      <c r="G20" s="101" t="s">
        <v>494</v>
      </c>
    </row>
    <row r="21" spans="2:7" ht="14.25" thickBot="1" x14ac:dyDescent="0.2">
      <c r="B21" s="100" t="s">
        <v>495</v>
      </c>
      <c r="C21" s="101" t="s">
        <v>496</v>
      </c>
      <c r="D21" s="101">
        <v>36.46</v>
      </c>
      <c r="E21" s="101">
        <v>550.4</v>
      </c>
      <c r="F21" s="101" t="s">
        <v>497</v>
      </c>
      <c r="G21" s="101" t="s">
        <v>494</v>
      </c>
    </row>
    <row r="22" spans="2:7" ht="24.75" thickBot="1" x14ac:dyDescent="0.2">
      <c r="B22" s="100" t="s">
        <v>498</v>
      </c>
      <c r="C22" s="101" t="s">
        <v>499</v>
      </c>
      <c r="D22" s="101">
        <v>64.7</v>
      </c>
      <c r="E22" s="101">
        <v>79.789000000000001</v>
      </c>
      <c r="F22" s="101" t="s">
        <v>497</v>
      </c>
      <c r="G22" s="101" t="s">
        <v>494</v>
      </c>
    </row>
    <row r="23" spans="2:7" ht="14.25" thickBot="1" x14ac:dyDescent="0.2">
      <c r="B23" s="100" t="s">
        <v>500</v>
      </c>
      <c r="C23" s="101" t="s">
        <v>501</v>
      </c>
      <c r="D23" s="101">
        <v>34.090000000000003</v>
      </c>
      <c r="E23" s="101">
        <v>4.6210000000000004</v>
      </c>
      <c r="F23" s="101" t="s">
        <v>497</v>
      </c>
      <c r="G23" s="101" t="s">
        <v>494</v>
      </c>
    </row>
    <row r="24" spans="2:7" ht="24.75" thickBot="1" x14ac:dyDescent="0.2">
      <c r="B24" s="100" t="s">
        <v>502</v>
      </c>
      <c r="C24" s="101" t="s">
        <v>503</v>
      </c>
      <c r="D24" s="101">
        <v>44.01</v>
      </c>
      <c r="E24" s="101">
        <v>1.7130000000000001</v>
      </c>
      <c r="F24" s="101" t="s">
        <v>497</v>
      </c>
      <c r="G24" s="101">
        <v>5.5500000000000001E-2</v>
      </c>
    </row>
    <row r="25" spans="2:7" ht="14.25" thickBot="1" x14ac:dyDescent="0.2">
      <c r="B25" s="100" t="s">
        <v>504</v>
      </c>
      <c r="C25" s="101" t="s">
        <v>505</v>
      </c>
      <c r="D25" s="101">
        <v>39.950000000000003</v>
      </c>
      <c r="E25" s="101">
        <v>5.7799999999999997E-2</v>
      </c>
      <c r="F25" s="101" t="s">
        <v>497</v>
      </c>
      <c r="G25" s="101">
        <v>1.68</v>
      </c>
    </row>
    <row r="26" spans="2:7" ht="14.25" thickBot="1" x14ac:dyDescent="0.2">
      <c r="B26" s="100" t="s">
        <v>506</v>
      </c>
      <c r="C26" s="101" t="s">
        <v>507</v>
      </c>
      <c r="D26" s="101">
        <v>32</v>
      </c>
      <c r="E26" s="101">
        <v>4.8899999999999999E-2</v>
      </c>
      <c r="F26" s="101" t="s">
        <v>497</v>
      </c>
      <c r="G26" s="101">
        <v>1.91</v>
      </c>
    </row>
    <row r="27" spans="2:7" ht="24.75" thickBot="1" x14ac:dyDescent="0.2">
      <c r="B27" s="100" t="s">
        <v>508</v>
      </c>
      <c r="C27" s="101" t="s">
        <v>509</v>
      </c>
      <c r="D27" s="101">
        <v>28.01</v>
      </c>
      <c r="E27" s="101">
        <v>3.5400000000000001E-2</v>
      </c>
      <c r="F27" s="101" t="s">
        <v>497</v>
      </c>
      <c r="G27" s="101" t="s">
        <v>494</v>
      </c>
    </row>
    <row r="28" spans="2:7" ht="14.25" thickBot="1" x14ac:dyDescent="0.2">
      <c r="B28" s="100" t="s">
        <v>510</v>
      </c>
      <c r="C28" s="101" t="s">
        <v>511</v>
      </c>
      <c r="D28" s="101">
        <v>2.0099999999999998</v>
      </c>
      <c r="E28" s="101">
        <v>2.1399999999999999E-2</v>
      </c>
      <c r="F28" s="101" t="s">
        <v>497</v>
      </c>
      <c r="G28" s="101">
        <v>4.42</v>
      </c>
    </row>
    <row r="29" spans="2:7" ht="14.25" thickBot="1" x14ac:dyDescent="0.2">
      <c r="B29" s="100" t="s">
        <v>512</v>
      </c>
      <c r="C29" s="101" t="s">
        <v>513</v>
      </c>
      <c r="D29" s="101">
        <v>28.02</v>
      </c>
      <c r="E29" s="101">
        <v>2.3099999999999999E-2</v>
      </c>
      <c r="F29" s="101" t="s">
        <v>497</v>
      </c>
      <c r="G29" s="101">
        <v>4.09</v>
      </c>
    </row>
    <row r="30" spans="2:7" ht="14.25" thickBot="1" x14ac:dyDescent="0.2">
      <c r="B30" s="100" t="s">
        <v>514</v>
      </c>
      <c r="C30" s="101" t="s">
        <v>515</v>
      </c>
      <c r="D30" s="101">
        <v>20.18</v>
      </c>
      <c r="E30" s="101">
        <v>1.14E-2</v>
      </c>
      <c r="F30" s="101" t="s">
        <v>497</v>
      </c>
      <c r="G30" s="101">
        <v>7.68</v>
      </c>
    </row>
    <row r="31" spans="2:7" ht="14.25" thickBot="1" x14ac:dyDescent="0.2">
      <c r="B31" s="100" t="s">
        <v>516</v>
      </c>
      <c r="C31" s="101" t="s">
        <v>517</v>
      </c>
      <c r="D31" s="101">
        <v>4</v>
      </c>
      <c r="E31" s="101">
        <v>9.7000000000000003E-3</v>
      </c>
      <c r="F31" s="101" t="s">
        <v>497</v>
      </c>
      <c r="G31" s="101">
        <v>10</v>
      </c>
    </row>
  </sheetData>
  <mergeCells count="7">
    <mergeCell ref="B16:G16"/>
    <mergeCell ref="B17:G17"/>
    <mergeCell ref="B18:B19"/>
    <mergeCell ref="C18:C19"/>
    <mergeCell ref="D18:D19"/>
    <mergeCell ref="E18:E19"/>
    <mergeCell ref="F18:F19"/>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3</vt:i4>
      </vt:variant>
    </vt:vector>
  </HeadingPairs>
  <TitlesOfParts>
    <vt:vector size="15" baseType="lpstr">
      <vt:lpstr>1-1.pH解析</vt:lpstr>
      <vt:lpstr>1-2.ＤＯ解析</vt:lpstr>
      <vt:lpstr>1-3.EC解析</vt:lpstr>
      <vt:lpstr>1-4.ＯＲＰ解析</vt:lpstr>
      <vt:lpstr>1-5.全炭酸濃度解析</vt:lpstr>
      <vt:lpstr>1-6.重炭酸緩衝系</vt:lpstr>
      <vt:lpstr>2-1.静電気の種類</vt:lpstr>
      <vt:lpstr>2-2.極性分子</vt:lpstr>
      <vt:lpstr>2-3.気体の溶解度</vt:lpstr>
      <vt:lpstr>2-4.地球は導体</vt:lpstr>
      <vt:lpstr>2-5.磁気水における管材料の選定 </vt:lpstr>
      <vt:lpstr>2-6.磁気水のまとめ</vt:lpstr>
      <vt:lpstr>'2-4.地球は導体'!Print_Area</vt:lpstr>
      <vt:lpstr>'2-5.磁気水における管材料の選定 '!Print_Area</vt:lpstr>
      <vt:lpstr>'2-6.磁気水のまとめ'!Print_Area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tanakakatsukiko</dc:creator>
  <cp:lastModifiedBy>Owner</cp:lastModifiedBy>
  <cp:lastPrinted>2017-02-11T15:25:58Z</cp:lastPrinted>
  <dcterms:created xsi:type="dcterms:W3CDTF">2016-07-09T09:42:42Z</dcterms:created>
  <dcterms:modified xsi:type="dcterms:W3CDTF">2020-12-18T13:00:21Z</dcterms:modified>
</cp:coreProperties>
</file>